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4a6c16e57e62d9d8/Desktop/01 Catering/Documents ^0 Sample Menus/"/>
    </mc:Choice>
  </mc:AlternateContent>
  <xr:revisionPtr revIDLastSave="711" documentId="13_ncr:1_{75DB6D81-B9AB-4733-8F6F-2210A26426D3}" xr6:coauthVersionLast="47" xr6:coauthVersionMax="47" xr10:uidLastSave="{8D3D0F75-7086-46E2-B611-F912C384AD59}"/>
  <workbookProtection workbookAlgorithmName="SHA-512" workbookHashValue="1TLmq/P1k0QMhdcVcOLZMpADy/LALIiC9xOTjYmLb84BcRl1lfBDcpC8Dg+0p+ppJ2LLMzFuY4OlkwtK+2Mu7w==" workbookSaltValue="8+kiK5WpICC2ok6TdaPg2A==" workbookSpinCount="100000" lockStructure="1"/>
  <bookViews>
    <workbookView xWindow="-120" yWindow="-120" windowWidth="23280" windowHeight="14880" xr2:uid="{0D4A50CB-C16E-4798-9E35-9E182FC1786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 i="1" l="1"/>
  <c r="J77" i="1"/>
  <c r="J78" i="1"/>
  <c r="J79" i="1"/>
  <c r="J80" i="1"/>
  <c r="J76" i="1"/>
  <c r="J75" i="1"/>
  <c r="J74" i="1"/>
  <c r="J72" i="1"/>
  <c r="J73" i="1"/>
  <c r="J71" i="1"/>
  <c r="J70" i="1"/>
  <c r="J67" i="1"/>
  <c r="J68" i="1"/>
  <c r="J69" i="1"/>
  <c r="J65" i="1"/>
  <c r="J66" i="1"/>
  <c r="J64" i="1"/>
  <c r="J63" i="1"/>
  <c r="J62" i="1"/>
  <c r="J61" i="1"/>
  <c r="J60" i="1"/>
  <c r="J59" i="1"/>
  <c r="J58" i="1"/>
  <c r="J49" i="1"/>
  <c r="J50" i="1"/>
  <c r="J51" i="1"/>
  <c r="J52" i="1"/>
  <c r="J53" i="1"/>
  <c r="J54" i="1"/>
  <c r="J55" i="1"/>
  <c r="J56" i="1"/>
  <c r="J57" i="1"/>
  <c r="J48" i="1"/>
  <c r="J47" i="1"/>
  <c r="J22" i="1"/>
  <c r="J21" i="1"/>
  <c r="J38" i="1"/>
  <c r="J37" i="1"/>
  <c r="J36" i="1"/>
  <c r="J35" i="1"/>
  <c r="J34" i="1"/>
  <c r="J33" i="1"/>
  <c r="J32" i="1"/>
  <c r="J31" i="1"/>
  <c r="J30" i="1"/>
  <c r="J29" i="1"/>
  <c r="J28" i="1"/>
  <c r="J27" i="1"/>
  <c r="J26" i="1"/>
  <c r="J25" i="1"/>
  <c r="J24" i="1"/>
  <c r="J23" i="1"/>
  <c r="J19" i="1"/>
  <c r="J20" i="1"/>
  <c r="J18" i="1"/>
  <c r="J17" i="1"/>
  <c r="J16" i="1"/>
  <c r="J15" i="1"/>
  <c r="J14" i="1"/>
  <c r="J40" i="1"/>
  <c r="J39" i="1"/>
  <c r="I82" i="1"/>
  <c r="H82" i="1"/>
  <c r="G82" i="1"/>
  <c r="F82" i="1"/>
  <c r="E82" i="1"/>
  <c r="D82" i="1"/>
  <c r="J83" i="1" l="1"/>
  <c r="J85" i="1" l="1"/>
  <c r="J84" i="1"/>
</calcChain>
</file>

<file path=xl/sharedStrings.xml><?xml version="1.0" encoding="utf-8"?>
<sst xmlns="http://schemas.openxmlformats.org/spreadsheetml/2006/main" count="117" uniqueCount="105">
  <si>
    <t>TWO DISHES FOOD COST CALCULATION SHEET</t>
  </si>
  <si>
    <t>LEGEND</t>
  </si>
  <si>
    <t>DF = DAIRY FREE</t>
  </si>
  <si>
    <t>GF = GLUTEN FREE</t>
  </si>
  <si>
    <t>K/H = KOSHER/HALAL</t>
  </si>
  <si>
    <t>NF = NUT FREE</t>
  </si>
  <si>
    <t>VGN = VEGAN</t>
  </si>
  <si>
    <t># OF GUESTS</t>
  </si>
  <si>
    <t>Gratuity is dependent on style of service and will be calculated on final proposal.</t>
  </si>
  <si>
    <t>CATERING</t>
  </si>
  <si>
    <t># OF REG</t>
  </si>
  <si>
    <t># OF RESTRICTED SERVINGS (+$)</t>
  </si>
  <si>
    <t>TOTAL COST</t>
  </si>
  <si>
    <t>CATEGORY</t>
  </si>
  <si>
    <t>PER PERSON</t>
  </si>
  <si>
    <t>SERVINGS</t>
  </si>
  <si>
    <t>DF</t>
  </si>
  <si>
    <t>GF</t>
  </si>
  <si>
    <t>K/H</t>
  </si>
  <si>
    <t>NF</t>
  </si>
  <si>
    <t>VGN</t>
  </si>
  <si>
    <t>SALADS</t>
  </si>
  <si>
    <t>SIDES</t>
  </si>
  <si>
    <t>MAINS</t>
  </si>
  <si>
    <t>LATE NIGHT</t>
  </si>
  <si>
    <t>BAKING CATEGORY</t>
  </si>
  <si>
    <t>COST/SVG</t>
  </si>
  <si>
    <t>CHEESECAKE</t>
  </si>
  <si>
    <t>BLONDIE</t>
  </si>
  <si>
    <t>BROWNIE</t>
  </si>
  <si>
    <t>CARROT CAKE</t>
  </si>
  <si>
    <t>TOTAL</t>
  </si>
  <si>
    <t>COST PER SVG</t>
  </si>
  <si>
    <t>HST</t>
  </si>
  <si>
    <t>GRATUITY</t>
  </si>
  <si>
    <t>TBD</t>
  </si>
  <si>
    <t xml:space="preserve">Please note the following is priced out separately: staffing (servers and/or bartenders), </t>
  </si>
  <si>
    <t>APPETIZERS</t>
  </si>
  <si>
    <t>COST</t>
  </si>
  <si>
    <t>SEASONAL GREEN SALAD</t>
  </si>
  <si>
    <t>SEASONAL SLAW</t>
  </si>
  <si>
    <t>SEASONAL PANZANELLA SALAD</t>
  </si>
  <si>
    <t>PASTA PREPARATION</t>
  </si>
  <si>
    <t>POTATO/ROOT VEG PREPARATION</t>
  </si>
  <si>
    <t>RICE/CORN PREPARATION</t>
  </si>
  <si>
    <t>GREEN VEGETABLE PREPARATION</t>
  </si>
  <si>
    <t>VEGETARIAN/VEGAN MAIN</t>
  </si>
  <si>
    <t>CHICKEN/PORK MAIN</t>
  </si>
  <si>
    <t>BEEF MAIN</t>
  </si>
  <si>
    <t>FISH OR SEAFOOD MAIN</t>
  </si>
  <si>
    <t>LAMB OR GOAT MAIN</t>
  </si>
  <si>
    <t>GAME (RABBIT, DUCK, VENISON)</t>
  </si>
  <si>
    <t>beverage services, and delivery.</t>
  </si>
  <si>
    <t>CANAPES (FORMAL PREPARATION)</t>
  </si>
  <si>
    <t>FRITTERS &amp; OTHER FRIED GOODS</t>
  </si>
  <si>
    <t>SOUPS</t>
  </si>
  <si>
    <t>ROMAN STYLE PIZZAS</t>
  </si>
  <si>
    <t>SANDWICHES/SLIDERS</t>
  </si>
  <si>
    <t>ITEM DESCRIPTION</t>
  </si>
  <si>
    <t>MAIN INGREDIENT OR</t>
  </si>
  <si>
    <t>BREADS &amp; BRUNCH</t>
  </si>
  <si>
    <t>QUICHE (SERVES 2)</t>
  </si>
  <si>
    <t>QUICHE (SERVES 8-10)</t>
  </si>
  <si>
    <t>FRITTERS</t>
  </si>
  <si>
    <t>BRIOCHE DONUTS</t>
  </si>
  <si>
    <t>CRONUT DONUTS</t>
  </si>
  <si>
    <t>SLAB CAKES</t>
  </si>
  <si>
    <t>SEASONAL FRUIT CRUMBLE</t>
  </si>
  <si>
    <t>BUTTER TART</t>
  </si>
  <si>
    <t>PUMPKIN TART</t>
  </si>
  <si>
    <t>CHEESECAKE TART</t>
  </si>
  <si>
    <t>FARMER'S LOAF (EA)</t>
  </si>
  <si>
    <t>CROISSANT LOAF (EA)</t>
  </si>
  <si>
    <t>GLUTEN FREE LOAF (EA)</t>
  </si>
  <si>
    <t>DOUBLE LAYER CAKES</t>
  </si>
  <si>
    <t>TRIPLE LAYER CAKES</t>
  </si>
  <si>
    <t>SWEET BUN TRAY (12)</t>
  </si>
  <si>
    <t>SAVOURY BUN TRAY (12)</t>
  </si>
  <si>
    <t>Use the calculator below to build a menu for your event. To ensure accurate costing, enter the number of anticipated guests and account for any known allergies or restrictions. We can perform full meal and service catering for parties up to 100 guests. For parties over 100, we can provide appetizer, late-night and/or dessert service only.</t>
  </si>
  <si>
    <t>MILK BUNS (12 PACK)</t>
  </si>
  <si>
    <t>SCONES (12 PACK)</t>
  </si>
  <si>
    <t>MUFFINS(12 PACK)</t>
  </si>
  <si>
    <t>COFFEE CAKES (12 PACK)</t>
  </si>
  <si>
    <t>CREAM PIES (EX: COCONUT)</t>
  </si>
  <si>
    <t>CUSTARD PIES (EX: PUMPKIN)</t>
  </si>
  <si>
    <t>CURD PIES (EX: KEY LIME)</t>
  </si>
  <si>
    <t>NUT PIES (EX: PECAN)</t>
  </si>
  <si>
    <t>SWEET PIES W/ SHORT CRUST PASTRY (SERVES 6-10)</t>
  </si>
  <si>
    <t>ASSORTED DESSERT PLATTER OPTIONS</t>
  </si>
  <si>
    <t>MINI SWEET TARTS</t>
  </si>
  <si>
    <t>CITRUS CURD TARTS</t>
  </si>
  <si>
    <t>LEMON BAR</t>
  </si>
  <si>
    <t>SEASONAL FRUIT BAR</t>
  </si>
  <si>
    <t>REG = No Restriction</t>
  </si>
  <si>
    <t>HOUSE BREAD W/ DIP TRIO (VEG)</t>
  </si>
  <si>
    <t>GRAZING TABLE</t>
  </si>
  <si>
    <t>SEASONAL GRAIN/POTATO SALAD</t>
  </si>
  <si>
    <t>NOODLES/ASIAN TAKE-AWAY</t>
  </si>
  <si>
    <t>ASSORTED ROASTED SEASONAL VEG</t>
  </si>
  <si>
    <t>EMPANADAS &amp; HANDPIES</t>
  </si>
  <si>
    <t>*Make sure to enter # of guests in Cell J10</t>
  </si>
  <si>
    <t>SWEET TARTS (MINIMUM ORDER 12)</t>
  </si>
  <si>
    <t>CAKES (PER PERSON SERVED)</t>
  </si>
  <si>
    <t>DONUTS (EACH)</t>
  </si>
  <si>
    <t>SMALL COOKIES (12 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</si>
</sst>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0.499984740745262"/>
        <bgColor indexed="64"/>
      </patternFill>
    </fill>
  </fills>
  <borders count="82">
    <border>
      <left/>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indexed="64"/>
      </left>
      <right style="medium">
        <color indexed="64"/>
      </right>
      <top style="hair">
        <color indexed="64"/>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diagonal/>
    </border>
    <border>
      <left style="thin">
        <color auto="1"/>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auto="1"/>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auto="1"/>
      </left>
      <right style="thin">
        <color auto="1"/>
      </right>
      <top/>
      <bottom style="hair">
        <color auto="1"/>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diagonalUp="1">
      <left style="medium">
        <color indexed="64"/>
      </left>
      <right style="thin">
        <color indexed="64"/>
      </right>
      <top style="medium">
        <color indexed="64"/>
      </top>
      <bottom style="hair">
        <color indexed="64"/>
      </bottom>
      <diagonal style="medium">
        <color indexed="64"/>
      </diagonal>
    </border>
    <border diagonalUp="1">
      <left/>
      <right style="thin">
        <color indexed="64"/>
      </right>
      <top style="medium">
        <color indexed="64"/>
      </top>
      <bottom style="hair">
        <color indexed="64"/>
      </bottom>
      <diagonal style="medium">
        <color indexed="64"/>
      </diagonal>
    </border>
    <border diagonalUp="1">
      <left style="thin">
        <color indexed="64"/>
      </left>
      <right style="thin">
        <color indexed="64"/>
      </right>
      <top style="medium">
        <color indexed="64"/>
      </top>
      <bottom style="hair">
        <color indexed="64"/>
      </bottom>
      <diagonal style="medium">
        <color indexed="64"/>
      </diagonal>
    </border>
    <border diagonalUp="1">
      <left style="medium">
        <color auto="1"/>
      </left>
      <right style="thin">
        <color auto="1"/>
      </right>
      <top/>
      <bottom style="hair">
        <color auto="1"/>
      </bottom>
      <diagonal style="medium">
        <color indexed="64"/>
      </diagonal>
    </border>
    <border diagonalUp="1">
      <left/>
      <right style="thin">
        <color indexed="64"/>
      </right>
      <top/>
      <bottom style="hair">
        <color indexed="64"/>
      </bottom>
      <diagonal style="medium">
        <color indexed="64"/>
      </diagonal>
    </border>
    <border diagonalUp="1">
      <left style="thin">
        <color auto="1"/>
      </left>
      <right style="thin">
        <color auto="1"/>
      </right>
      <top/>
      <bottom style="hair">
        <color auto="1"/>
      </bottom>
      <diagonal style="medium">
        <color indexed="64"/>
      </diagonal>
    </border>
    <border diagonalUp="1">
      <left style="medium">
        <color auto="1"/>
      </left>
      <right style="thin">
        <color auto="1"/>
      </right>
      <top style="hair">
        <color auto="1"/>
      </top>
      <bottom style="hair">
        <color auto="1"/>
      </bottom>
      <diagonal style="medium">
        <color indexed="64"/>
      </diagonal>
    </border>
    <border diagonalUp="1">
      <left/>
      <right style="thin">
        <color indexed="64"/>
      </right>
      <top style="hair">
        <color indexed="64"/>
      </top>
      <bottom style="hair">
        <color indexed="64"/>
      </bottom>
      <diagonal style="medium">
        <color indexed="64"/>
      </diagonal>
    </border>
    <border diagonalUp="1">
      <left style="thin">
        <color auto="1"/>
      </left>
      <right style="thin">
        <color auto="1"/>
      </right>
      <top style="hair">
        <color auto="1"/>
      </top>
      <bottom style="hair">
        <color auto="1"/>
      </bottom>
      <diagonal style="medium">
        <color indexed="64"/>
      </diagonal>
    </border>
    <border diagonalUp="1">
      <left style="medium">
        <color indexed="64"/>
      </left>
      <right style="thin">
        <color indexed="64"/>
      </right>
      <top style="hair">
        <color auto="1"/>
      </top>
      <bottom/>
      <diagonal style="medium">
        <color indexed="64"/>
      </diagonal>
    </border>
    <border diagonalUp="1">
      <left/>
      <right style="thin">
        <color auto="1"/>
      </right>
      <top style="hair">
        <color auto="1"/>
      </top>
      <bottom/>
      <diagonal style="medium">
        <color indexed="64"/>
      </diagonal>
    </border>
    <border diagonalUp="1">
      <left style="thin">
        <color auto="1"/>
      </left>
      <right style="thin">
        <color auto="1"/>
      </right>
      <top style="hair">
        <color auto="1"/>
      </top>
      <bottom/>
      <diagonal style="medium">
        <color indexed="64"/>
      </diagonal>
    </border>
    <border diagonalUp="1">
      <left style="medium">
        <color indexed="64"/>
      </left>
      <right style="thin">
        <color indexed="64"/>
      </right>
      <top style="hair">
        <color indexed="64"/>
      </top>
      <bottom style="medium">
        <color indexed="64"/>
      </bottom>
      <diagonal style="medium">
        <color indexed="64"/>
      </diagonal>
    </border>
    <border diagonalUp="1">
      <left/>
      <right style="thin">
        <color indexed="64"/>
      </right>
      <top style="hair">
        <color indexed="64"/>
      </top>
      <bottom style="medium">
        <color indexed="64"/>
      </bottom>
      <diagonal style="medium">
        <color indexed="64"/>
      </diagonal>
    </border>
    <border diagonalUp="1">
      <left style="thin">
        <color indexed="64"/>
      </left>
      <right style="thin">
        <color indexed="64"/>
      </right>
      <top style="hair">
        <color indexed="64"/>
      </top>
      <bottom style="medium">
        <color indexed="64"/>
      </bottom>
      <diagonal style="medium">
        <color indexed="64"/>
      </diagonal>
    </border>
    <border diagonalUp="1">
      <left style="medium">
        <color indexed="64"/>
      </left>
      <right style="thin">
        <color indexed="64"/>
      </right>
      <top/>
      <bottom style="medium">
        <color indexed="64"/>
      </bottom>
      <diagonal style="medium">
        <color indexed="64"/>
      </diagonal>
    </border>
    <border diagonalUp="1">
      <left/>
      <right style="thin">
        <color indexed="64"/>
      </right>
      <top/>
      <bottom style="medium">
        <color indexed="64"/>
      </bottom>
      <diagonal style="medium">
        <color indexed="64"/>
      </diagonal>
    </border>
    <border diagonalUp="1">
      <left style="thin">
        <color auto="1"/>
      </left>
      <right style="thin">
        <color indexed="64"/>
      </right>
      <top/>
      <bottom style="medium">
        <color indexed="64"/>
      </bottom>
      <diagonal style="medium">
        <color indexed="64"/>
      </diagonal>
    </border>
    <border diagonalUp="1">
      <left style="thin">
        <color indexed="64"/>
      </left>
      <right style="medium">
        <color indexed="64"/>
      </right>
      <top style="medium">
        <color indexed="64"/>
      </top>
      <bottom style="hair">
        <color indexed="64"/>
      </bottom>
      <diagonal style="medium">
        <color indexed="64"/>
      </diagonal>
    </border>
    <border diagonalUp="1">
      <left style="thin">
        <color auto="1"/>
      </left>
      <right style="medium">
        <color auto="1"/>
      </right>
      <top/>
      <bottom style="hair">
        <color auto="1"/>
      </bottom>
      <diagonal style="medium">
        <color indexed="64"/>
      </diagonal>
    </border>
    <border diagonalUp="1">
      <left style="thin">
        <color auto="1"/>
      </left>
      <right style="medium">
        <color auto="1"/>
      </right>
      <top style="hair">
        <color auto="1"/>
      </top>
      <bottom style="hair">
        <color auto="1"/>
      </bottom>
      <diagonal style="medium">
        <color indexed="64"/>
      </diagonal>
    </border>
    <border diagonalUp="1">
      <left style="thin">
        <color auto="1"/>
      </left>
      <right style="medium">
        <color auto="1"/>
      </right>
      <top style="hair">
        <color auto="1"/>
      </top>
      <bottom/>
      <diagonal style="medium">
        <color indexed="64"/>
      </diagonal>
    </border>
    <border diagonalUp="1">
      <left style="thin">
        <color indexed="64"/>
      </left>
      <right style="medium">
        <color indexed="64"/>
      </right>
      <top style="hair">
        <color indexed="64"/>
      </top>
      <bottom style="medium">
        <color indexed="64"/>
      </bottom>
      <diagonal style="medium">
        <color indexed="64"/>
      </diagonal>
    </border>
    <border diagonalUp="1">
      <left style="thin">
        <color indexed="64"/>
      </left>
      <right style="medium">
        <color indexed="64"/>
      </right>
      <top/>
      <bottom style="medium">
        <color indexed="64"/>
      </bottom>
      <diagonal style="medium">
        <color indexed="64"/>
      </diagonal>
    </border>
    <border diagonalUp="1">
      <left style="medium">
        <color indexed="64"/>
      </left>
      <right style="thin">
        <color indexed="64"/>
      </right>
      <top style="medium">
        <color indexed="64"/>
      </top>
      <bottom style="medium">
        <color indexed="64"/>
      </bottom>
      <diagonal style="medium">
        <color indexed="64"/>
      </diagonal>
    </border>
    <border diagonalUp="1">
      <left style="thin">
        <color indexed="64"/>
      </left>
      <right style="medium">
        <color indexed="64"/>
      </right>
      <top style="medium">
        <color indexed="64"/>
      </top>
      <bottom style="medium">
        <color indexed="64"/>
      </bottom>
      <diagonal style="medium">
        <color indexed="64"/>
      </diagonal>
    </border>
    <border diagonalUp="1">
      <left style="thin">
        <color indexed="64"/>
      </left>
      <right style="medium">
        <color indexed="64"/>
      </right>
      <top style="medium">
        <color indexed="64"/>
      </top>
      <bottom/>
      <diagonal style="medium">
        <color indexed="64"/>
      </diagonal>
    </border>
    <border>
      <left style="thin">
        <color auto="1"/>
      </left>
      <right style="thin">
        <color auto="1"/>
      </right>
      <top/>
      <bottom style="medium">
        <color indexed="64"/>
      </bottom>
      <diagonal/>
    </border>
    <border diagonalUp="1">
      <left/>
      <right style="thin">
        <color indexed="64"/>
      </right>
      <top style="medium">
        <color indexed="64"/>
      </top>
      <bottom style="medium">
        <color indexed="64"/>
      </bottom>
      <diagonal style="medium">
        <color indexed="64"/>
      </diagonal>
    </border>
  </borders>
  <cellStyleXfs count="1">
    <xf numFmtId="0" fontId="0" fillId="0" borderId="0"/>
  </cellStyleXfs>
  <cellXfs count="289">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4" fillId="4" borderId="9" xfId="0" applyFont="1" applyFill="1" applyBorder="1" applyAlignment="1">
      <alignment horizontal="left" vertical="center"/>
    </xf>
    <xf numFmtId="44" fontId="1" fillId="4" borderId="9" xfId="0" applyNumberFormat="1" applyFont="1" applyFill="1" applyBorder="1" applyAlignment="1">
      <alignment horizontal="center" vertical="center"/>
    </xf>
    <xf numFmtId="0" fontId="4" fillId="4" borderId="14" xfId="0" applyFont="1" applyFill="1" applyBorder="1" applyAlignment="1">
      <alignment horizontal="left" vertical="center"/>
    </xf>
    <xf numFmtId="44" fontId="1" fillId="4" borderId="14" xfId="0" applyNumberFormat="1" applyFont="1" applyFill="1" applyBorder="1" applyAlignment="1">
      <alignment horizontal="center" vertical="center"/>
    </xf>
    <xf numFmtId="0" fontId="4" fillId="4" borderId="18" xfId="0" applyFont="1" applyFill="1" applyBorder="1" applyAlignment="1">
      <alignment horizontal="left" vertical="center"/>
    </xf>
    <xf numFmtId="44" fontId="1" fillId="4" borderId="18" xfId="0" applyNumberFormat="1"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44" fontId="1" fillId="0" borderId="0" xfId="0" applyNumberFormat="1" applyFont="1" applyAlignment="1">
      <alignment horizontal="center" vertical="center"/>
    </xf>
    <xf numFmtId="44" fontId="1" fillId="5" borderId="9" xfId="0" applyNumberFormat="1" applyFont="1" applyFill="1" applyBorder="1" applyAlignment="1">
      <alignment horizontal="center" vertical="center"/>
    </xf>
    <xf numFmtId="0" fontId="0" fillId="5" borderId="39" xfId="0" applyFill="1" applyBorder="1" applyAlignment="1">
      <alignment horizontal="right" vertical="center"/>
    </xf>
    <xf numFmtId="44" fontId="1" fillId="5" borderId="18" xfId="0" applyNumberFormat="1" applyFont="1" applyFill="1" applyBorder="1" applyAlignment="1">
      <alignment horizontal="center" vertical="center"/>
    </xf>
    <xf numFmtId="44" fontId="1" fillId="5" borderId="14" xfId="0" applyNumberFormat="1" applyFont="1" applyFill="1" applyBorder="1" applyAlignment="1">
      <alignment horizontal="center" vertical="center"/>
    </xf>
    <xf numFmtId="44" fontId="1" fillId="5" borderId="22" xfId="0" applyNumberFormat="1" applyFont="1" applyFill="1" applyBorder="1" applyAlignment="1">
      <alignment horizontal="center" vertical="center"/>
    </xf>
    <xf numFmtId="0" fontId="0" fillId="5" borderId="42" xfId="0" applyFill="1" applyBorder="1" applyAlignment="1">
      <alignment horizontal="right" vertical="center"/>
    </xf>
    <xf numFmtId="44" fontId="1" fillId="5" borderId="26" xfId="0" applyNumberFormat="1" applyFont="1" applyFill="1" applyBorder="1" applyAlignment="1">
      <alignment horizontal="center" vertical="center"/>
    </xf>
    <xf numFmtId="44" fontId="1" fillId="4" borderId="26" xfId="0" applyNumberFormat="1" applyFont="1" applyFill="1" applyBorder="1" applyAlignment="1">
      <alignment horizontal="center" vertical="center"/>
    </xf>
    <xf numFmtId="44" fontId="1" fillId="5" borderId="9" xfId="0" applyNumberFormat="1" applyFont="1" applyFill="1" applyBorder="1" applyAlignment="1">
      <alignment vertical="center"/>
    </xf>
    <xf numFmtId="44" fontId="1" fillId="5" borderId="14" xfId="0" applyNumberFormat="1" applyFont="1" applyFill="1" applyBorder="1" applyAlignment="1">
      <alignment vertical="center"/>
    </xf>
    <xf numFmtId="44" fontId="1" fillId="5" borderId="22" xfId="0" applyNumberFormat="1" applyFont="1" applyFill="1" applyBorder="1" applyAlignment="1">
      <alignment vertical="center"/>
    </xf>
    <xf numFmtId="0" fontId="0" fillId="5" borderId="37" xfId="0" applyFill="1" applyBorder="1" applyAlignment="1">
      <alignment horizontal="right" vertical="center"/>
    </xf>
    <xf numFmtId="0" fontId="0" fillId="5" borderId="41" xfId="0" applyFill="1" applyBorder="1" applyAlignment="1">
      <alignment horizontal="right" vertical="center"/>
    </xf>
    <xf numFmtId="1" fontId="0" fillId="6" borderId="46" xfId="0" applyNumberFormat="1" applyFill="1" applyBorder="1" applyAlignment="1">
      <alignment horizontal="center" vertical="center"/>
    </xf>
    <xf numFmtId="1" fontId="0" fillId="6" borderId="47" xfId="0" applyNumberFormat="1" applyFill="1" applyBorder="1" applyAlignment="1">
      <alignment horizontal="center" vertical="center"/>
    </xf>
    <xf numFmtId="1" fontId="0" fillId="6" borderId="48" xfId="0" applyNumberFormat="1" applyFill="1" applyBorder="1" applyAlignment="1">
      <alignment horizontal="center" vertical="center"/>
    </xf>
    <xf numFmtId="0" fontId="2" fillId="6" borderId="1" xfId="0" applyFont="1" applyFill="1" applyBorder="1" applyAlignment="1">
      <alignment vertical="center"/>
    </xf>
    <xf numFmtId="44" fontId="2" fillId="4" borderId="34" xfId="0" applyNumberFormat="1" applyFont="1" applyFill="1" applyBorder="1" applyAlignment="1">
      <alignment horizontal="center" vertical="center"/>
    </xf>
    <xf numFmtId="44" fontId="2" fillId="4" borderId="51" xfId="0" applyNumberFormat="1" applyFont="1" applyFill="1" applyBorder="1" applyAlignment="1">
      <alignment vertical="center"/>
    </xf>
    <xf numFmtId="0" fontId="2" fillId="7" borderId="36" xfId="0" applyFont="1" applyFill="1" applyBorder="1" applyAlignment="1">
      <alignment horizontal="center" vertical="center"/>
    </xf>
    <xf numFmtId="1" fontId="5" fillId="4" borderId="9" xfId="0" applyNumberFormat="1" applyFont="1" applyFill="1" applyBorder="1" applyAlignment="1" applyProtection="1">
      <alignment horizontal="center" vertical="center"/>
      <protection locked="0"/>
    </xf>
    <xf numFmtId="1" fontId="5" fillId="4" borderId="10" xfId="0" applyNumberFormat="1" applyFont="1" applyFill="1" applyBorder="1" applyAlignment="1" applyProtection="1">
      <alignment horizontal="center" vertical="center"/>
      <protection locked="0"/>
    </xf>
    <xf numFmtId="1" fontId="5" fillId="4" borderId="11" xfId="0" applyNumberFormat="1" applyFont="1" applyFill="1" applyBorder="1" applyAlignment="1" applyProtection="1">
      <alignment horizontal="center" vertical="center"/>
      <protection locked="0"/>
    </xf>
    <xf numFmtId="1" fontId="5" fillId="4" borderId="12" xfId="0" applyNumberFormat="1" applyFont="1" applyFill="1" applyBorder="1" applyAlignment="1" applyProtection="1">
      <alignment horizontal="center" vertical="center"/>
      <protection locked="0"/>
    </xf>
    <xf numFmtId="1" fontId="5" fillId="4" borderId="14" xfId="0" applyNumberFormat="1" applyFont="1" applyFill="1" applyBorder="1" applyAlignment="1" applyProtection="1">
      <alignment horizontal="center" vertical="center"/>
      <protection locked="0"/>
    </xf>
    <xf numFmtId="1" fontId="5" fillId="4" borderId="15" xfId="0" applyNumberFormat="1" applyFont="1" applyFill="1" applyBorder="1" applyAlignment="1" applyProtection="1">
      <alignment horizontal="center" vertical="center"/>
      <protection locked="0"/>
    </xf>
    <xf numFmtId="1" fontId="5" fillId="4" borderId="16" xfId="0" applyNumberFormat="1" applyFont="1" applyFill="1" applyBorder="1" applyAlignment="1" applyProtection="1">
      <alignment horizontal="center" vertical="center"/>
      <protection locked="0"/>
    </xf>
    <xf numFmtId="1" fontId="5" fillId="4" borderId="17" xfId="0" applyNumberFormat="1" applyFont="1" applyFill="1" applyBorder="1" applyAlignment="1" applyProtection="1">
      <alignment horizontal="center" vertical="center"/>
      <protection locked="0"/>
    </xf>
    <xf numFmtId="1" fontId="5" fillId="4" borderId="18" xfId="0" applyNumberFormat="1" applyFont="1" applyFill="1" applyBorder="1" applyAlignment="1" applyProtection="1">
      <alignment horizontal="center" vertical="center"/>
      <protection locked="0"/>
    </xf>
    <xf numFmtId="1" fontId="5" fillId="4" borderId="19" xfId="0" applyNumberFormat="1" applyFont="1" applyFill="1" applyBorder="1" applyAlignment="1" applyProtection="1">
      <alignment horizontal="center" vertical="center"/>
      <protection locked="0"/>
    </xf>
    <xf numFmtId="1" fontId="5" fillId="4" borderId="20" xfId="0" applyNumberFormat="1" applyFont="1" applyFill="1" applyBorder="1" applyAlignment="1" applyProtection="1">
      <alignment horizontal="center" vertical="center"/>
      <protection locked="0"/>
    </xf>
    <xf numFmtId="1" fontId="5" fillId="4" borderId="21" xfId="0" applyNumberFormat="1" applyFont="1" applyFill="1" applyBorder="1" applyAlignment="1" applyProtection="1">
      <alignment horizontal="center" vertical="center"/>
      <protection locked="0"/>
    </xf>
    <xf numFmtId="1" fontId="1" fillId="5" borderId="9" xfId="0" applyNumberFormat="1" applyFont="1"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 fontId="1" fillId="5" borderId="18"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 fontId="1" fillId="5" borderId="14" xfId="0" applyNumberFormat="1"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 fontId="1" fillId="5" borderId="22" xfId="0" applyNumberFormat="1"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 fontId="1" fillId="5" borderId="26" xfId="0"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1" fontId="1" fillId="5" borderId="9" xfId="0" applyNumberFormat="1" applyFont="1" applyFill="1" applyBorder="1" applyAlignment="1" applyProtection="1">
      <alignment vertical="center"/>
      <protection locked="0"/>
    </xf>
    <xf numFmtId="1" fontId="1" fillId="5" borderId="14" xfId="0" applyNumberFormat="1" applyFont="1" applyFill="1" applyBorder="1" applyAlignment="1" applyProtection="1">
      <alignment vertical="center"/>
      <protection locked="0"/>
    </xf>
    <xf numFmtId="0" fontId="0" fillId="0" borderId="4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 fontId="1" fillId="5" borderId="22" xfId="0" applyNumberFormat="1" applyFont="1" applyFill="1" applyBorder="1" applyAlignment="1" applyProtection="1">
      <alignment vertical="center"/>
      <protection locked="0"/>
    </xf>
    <xf numFmtId="0" fontId="0" fillId="5" borderId="43" xfId="0" applyFill="1" applyBorder="1" applyAlignment="1">
      <alignment horizontal="right" vertical="center"/>
    </xf>
    <xf numFmtId="1" fontId="1" fillId="8" borderId="1" xfId="0" applyNumberFormat="1" applyFont="1" applyFill="1" applyBorder="1" applyAlignment="1" applyProtection="1">
      <alignment horizontal="center" vertical="center"/>
      <protection locked="0"/>
    </xf>
    <xf numFmtId="0" fontId="1" fillId="8" borderId="2" xfId="0" applyFont="1" applyFill="1" applyBorder="1" applyAlignment="1">
      <alignment horizontal="center" vertical="center"/>
    </xf>
    <xf numFmtId="0" fontId="3" fillId="8" borderId="2" xfId="0" applyFont="1" applyFill="1" applyBorder="1" applyAlignment="1">
      <alignment horizontal="center" vertical="center"/>
    </xf>
    <xf numFmtId="0" fontId="1" fillId="8" borderId="5" xfId="0" applyFont="1" applyFill="1" applyBorder="1" applyAlignment="1">
      <alignment horizontal="center" vertical="center"/>
    </xf>
    <xf numFmtId="0" fontId="3"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4" fillId="2" borderId="14" xfId="0" applyFont="1" applyFill="1" applyBorder="1" applyAlignment="1">
      <alignment horizontal="left" vertical="center"/>
    </xf>
    <xf numFmtId="1" fontId="5" fillId="2" borderId="14" xfId="0" applyNumberFormat="1" applyFont="1" applyFill="1" applyBorder="1" applyAlignment="1" applyProtection="1">
      <alignment horizontal="center" vertical="center"/>
      <protection locked="0"/>
    </xf>
    <xf numFmtId="1" fontId="5" fillId="2" borderId="15" xfId="0" applyNumberFormat="1" applyFont="1" applyFill="1" applyBorder="1" applyAlignment="1" applyProtection="1">
      <alignment horizontal="center" vertical="center"/>
      <protection locked="0"/>
    </xf>
    <xf numFmtId="1" fontId="5" fillId="2" borderId="16" xfId="0" applyNumberFormat="1" applyFont="1" applyFill="1" applyBorder="1" applyAlignment="1" applyProtection="1">
      <alignment horizontal="center" vertical="center"/>
      <protection locked="0"/>
    </xf>
    <xf numFmtId="1" fontId="5" fillId="2" borderId="17" xfId="0" applyNumberFormat="1" applyFont="1" applyFill="1" applyBorder="1" applyAlignment="1" applyProtection="1">
      <alignment horizontal="center" vertical="center"/>
      <protection locked="0"/>
    </xf>
    <xf numFmtId="44" fontId="1" fillId="2" borderId="14" xfId="0" applyNumberFormat="1" applyFont="1" applyFill="1" applyBorder="1" applyAlignment="1">
      <alignment horizontal="center" vertical="center"/>
    </xf>
    <xf numFmtId="0" fontId="4" fillId="2" borderId="22" xfId="0" applyFont="1" applyFill="1" applyBorder="1" applyAlignment="1">
      <alignment horizontal="left" vertical="center"/>
    </xf>
    <xf numFmtId="1" fontId="5" fillId="2" borderId="22" xfId="0" applyNumberFormat="1" applyFont="1" applyFill="1" applyBorder="1" applyAlignment="1" applyProtection="1">
      <alignment horizontal="center" vertical="center"/>
      <protection locked="0"/>
    </xf>
    <xf numFmtId="1" fontId="5" fillId="2" borderId="23" xfId="0" applyNumberFormat="1" applyFont="1" applyFill="1" applyBorder="1" applyAlignment="1" applyProtection="1">
      <alignment horizontal="center" vertical="center"/>
      <protection locked="0"/>
    </xf>
    <xf numFmtId="1" fontId="5" fillId="2" borderId="24" xfId="0" applyNumberFormat="1" applyFont="1" applyFill="1" applyBorder="1" applyAlignment="1" applyProtection="1">
      <alignment horizontal="center" vertical="center"/>
      <protection locked="0"/>
    </xf>
    <xf numFmtId="1" fontId="5" fillId="2" borderId="25" xfId="0" applyNumberFormat="1" applyFont="1" applyFill="1" applyBorder="1" applyAlignment="1" applyProtection="1">
      <alignment horizontal="center" vertical="center"/>
      <protection locked="0"/>
    </xf>
    <xf numFmtId="0" fontId="4" fillId="9" borderId="9" xfId="0" applyFont="1" applyFill="1" applyBorder="1" applyAlignment="1">
      <alignment horizontal="left" vertical="center"/>
    </xf>
    <xf numFmtId="1" fontId="5" fillId="9" borderId="9" xfId="0" applyNumberFormat="1" applyFont="1" applyFill="1" applyBorder="1" applyAlignment="1" applyProtection="1">
      <alignment horizontal="center" vertical="center"/>
      <protection locked="0"/>
    </xf>
    <xf numFmtId="1" fontId="5" fillId="9" borderId="10" xfId="0" applyNumberFormat="1" applyFont="1" applyFill="1" applyBorder="1" applyAlignment="1" applyProtection="1">
      <alignment horizontal="center" vertical="center"/>
      <protection locked="0"/>
    </xf>
    <xf numFmtId="1" fontId="5" fillId="9" borderId="11" xfId="0" applyNumberFormat="1" applyFont="1" applyFill="1" applyBorder="1" applyAlignment="1" applyProtection="1">
      <alignment horizontal="center" vertical="center"/>
      <protection locked="0"/>
    </xf>
    <xf numFmtId="1" fontId="5" fillId="9" borderId="12" xfId="0" applyNumberFormat="1" applyFont="1" applyFill="1" applyBorder="1" applyAlignment="1" applyProtection="1">
      <alignment horizontal="center" vertical="center"/>
      <protection locked="0"/>
    </xf>
    <xf numFmtId="44" fontId="1" fillId="9" borderId="9" xfId="0" applyNumberFormat="1" applyFont="1" applyFill="1" applyBorder="1" applyAlignment="1">
      <alignment horizontal="center" vertical="center"/>
    </xf>
    <xf numFmtId="0" fontId="4" fillId="9" borderId="18" xfId="0" applyFont="1" applyFill="1" applyBorder="1" applyAlignment="1">
      <alignment horizontal="left" vertical="center"/>
    </xf>
    <xf numFmtId="1" fontId="5" fillId="9" borderId="18" xfId="0" applyNumberFormat="1" applyFont="1" applyFill="1" applyBorder="1" applyAlignment="1" applyProtection="1">
      <alignment horizontal="center" vertical="center"/>
      <protection locked="0"/>
    </xf>
    <xf numFmtId="1" fontId="5" fillId="9" borderId="19" xfId="0" applyNumberFormat="1" applyFont="1" applyFill="1" applyBorder="1" applyAlignment="1" applyProtection="1">
      <alignment horizontal="center" vertical="center"/>
      <protection locked="0"/>
    </xf>
    <xf numFmtId="1" fontId="5" fillId="9" borderId="20" xfId="0" applyNumberFormat="1" applyFont="1" applyFill="1" applyBorder="1" applyAlignment="1" applyProtection="1">
      <alignment horizontal="center" vertical="center"/>
      <protection locked="0"/>
    </xf>
    <xf numFmtId="1" fontId="5" fillId="9" borderId="21" xfId="0" applyNumberFormat="1" applyFont="1" applyFill="1" applyBorder="1" applyAlignment="1" applyProtection="1">
      <alignment horizontal="center" vertical="center"/>
      <protection locked="0"/>
    </xf>
    <xf numFmtId="44" fontId="1" fillId="9" borderId="18" xfId="0" applyNumberFormat="1" applyFont="1" applyFill="1" applyBorder="1" applyAlignment="1">
      <alignment horizontal="center" vertical="center"/>
    </xf>
    <xf numFmtId="44" fontId="1" fillId="9" borderId="14" xfId="0" applyNumberFormat="1" applyFont="1" applyFill="1" applyBorder="1" applyAlignment="1">
      <alignment horizontal="center" vertical="center"/>
    </xf>
    <xf numFmtId="0" fontId="4" fillId="10" borderId="9" xfId="0" applyFont="1" applyFill="1" applyBorder="1" applyAlignment="1">
      <alignment horizontal="left" vertical="center"/>
    </xf>
    <xf numFmtId="1" fontId="5" fillId="10" borderId="9" xfId="0" applyNumberFormat="1" applyFont="1" applyFill="1" applyBorder="1" applyAlignment="1" applyProtection="1">
      <alignment horizontal="center" vertical="center"/>
      <protection locked="0"/>
    </xf>
    <xf numFmtId="1" fontId="5" fillId="10" borderId="10" xfId="0" applyNumberFormat="1" applyFont="1" applyFill="1" applyBorder="1" applyAlignment="1" applyProtection="1">
      <alignment horizontal="center" vertical="center"/>
      <protection locked="0"/>
    </xf>
    <xf numFmtId="1" fontId="5" fillId="10" borderId="11" xfId="0" applyNumberFormat="1" applyFont="1" applyFill="1" applyBorder="1" applyAlignment="1" applyProtection="1">
      <alignment horizontal="center" vertical="center"/>
      <protection locked="0"/>
    </xf>
    <xf numFmtId="1" fontId="5" fillId="10" borderId="12" xfId="0" applyNumberFormat="1" applyFont="1" applyFill="1" applyBorder="1" applyAlignment="1" applyProtection="1">
      <alignment horizontal="center" vertical="center"/>
      <protection locked="0"/>
    </xf>
    <xf numFmtId="44" fontId="1" fillId="10" borderId="9" xfId="0" applyNumberFormat="1" applyFont="1" applyFill="1" applyBorder="1" applyAlignment="1">
      <alignment horizontal="center" vertical="center"/>
    </xf>
    <xf numFmtId="0" fontId="4" fillId="10" borderId="18" xfId="0" applyFont="1" applyFill="1" applyBorder="1" applyAlignment="1">
      <alignment horizontal="left" vertical="center"/>
    </xf>
    <xf numFmtId="1" fontId="5" fillId="10" borderId="18" xfId="0" applyNumberFormat="1" applyFont="1" applyFill="1" applyBorder="1" applyAlignment="1" applyProtection="1">
      <alignment horizontal="center" vertical="center"/>
      <protection locked="0"/>
    </xf>
    <xf numFmtId="1" fontId="5" fillId="10" borderId="19" xfId="0" applyNumberFormat="1" applyFont="1" applyFill="1" applyBorder="1" applyAlignment="1" applyProtection="1">
      <alignment horizontal="center" vertical="center"/>
      <protection locked="0"/>
    </xf>
    <xf numFmtId="1" fontId="5" fillId="10" borderId="20" xfId="0" applyNumberFormat="1" applyFont="1" applyFill="1" applyBorder="1" applyAlignment="1" applyProtection="1">
      <alignment horizontal="center" vertical="center"/>
      <protection locked="0"/>
    </xf>
    <xf numFmtId="1" fontId="5" fillId="10" borderId="21" xfId="0" applyNumberFormat="1" applyFont="1" applyFill="1" applyBorder="1" applyAlignment="1" applyProtection="1">
      <alignment horizontal="center" vertical="center"/>
      <protection locked="0"/>
    </xf>
    <xf numFmtId="44" fontId="1" fillId="10" borderId="18" xfId="0" applyNumberFormat="1" applyFont="1" applyFill="1" applyBorder="1" applyAlignment="1">
      <alignment horizontal="center" vertical="center"/>
    </xf>
    <xf numFmtId="0" fontId="4" fillId="10" borderId="22" xfId="0" applyFont="1" applyFill="1" applyBorder="1" applyAlignment="1">
      <alignment horizontal="left" vertical="center"/>
    </xf>
    <xf numFmtId="1" fontId="5" fillId="10" borderId="22" xfId="0" applyNumberFormat="1" applyFont="1" applyFill="1" applyBorder="1" applyAlignment="1" applyProtection="1">
      <alignment horizontal="center" vertical="center"/>
      <protection locked="0"/>
    </xf>
    <xf numFmtId="1" fontId="5" fillId="10" borderId="23" xfId="0" applyNumberFormat="1" applyFont="1" applyFill="1" applyBorder="1" applyAlignment="1" applyProtection="1">
      <alignment horizontal="center" vertical="center"/>
      <protection locked="0"/>
    </xf>
    <xf numFmtId="1" fontId="5" fillId="10" borderId="24" xfId="0" applyNumberFormat="1" applyFont="1" applyFill="1" applyBorder="1" applyAlignment="1" applyProtection="1">
      <alignment horizontal="center" vertical="center"/>
      <protection locked="0"/>
    </xf>
    <xf numFmtId="1" fontId="5" fillId="10" borderId="25" xfId="0" applyNumberFormat="1" applyFont="1" applyFill="1" applyBorder="1" applyAlignment="1" applyProtection="1">
      <alignment horizontal="center" vertical="center"/>
      <protection locked="0"/>
    </xf>
    <xf numFmtId="44" fontId="1" fillId="10" borderId="14" xfId="0" applyNumberFormat="1" applyFont="1" applyFill="1" applyBorder="1" applyAlignment="1">
      <alignment horizontal="center" vertical="center"/>
    </xf>
    <xf numFmtId="0" fontId="4" fillId="10" borderId="26" xfId="0" applyFont="1" applyFill="1" applyBorder="1" applyAlignment="1">
      <alignment horizontal="left" vertical="center"/>
    </xf>
    <xf numFmtId="1" fontId="5" fillId="10" borderId="26" xfId="0" applyNumberFormat="1" applyFont="1" applyFill="1" applyBorder="1" applyAlignment="1" applyProtection="1">
      <alignment horizontal="center" vertical="center"/>
      <protection locked="0"/>
    </xf>
    <xf numFmtId="1" fontId="5" fillId="10" borderId="27" xfId="0" applyNumberFormat="1" applyFont="1" applyFill="1" applyBorder="1" applyAlignment="1" applyProtection="1">
      <alignment horizontal="center" vertical="center"/>
      <protection locked="0"/>
    </xf>
    <xf numFmtId="1" fontId="5" fillId="10" borderId="28" xfId="0" applyNumberFormat="1" applyFont="1" applyFill="1" applyBorder="1" applyAlignment="1" applyProtection="1">
      <alignment horizontal="center" vertical="center"/>
      <protection locked="0"/>
    </xf>
    <xf numFmtId="1" fontId="5" fillId="10" borderId="29" xfId="0" applyNumberFormat="1" applyFont="1" applyFill="1" applyBorder="1" applyAlignment="1" applyProtection="1">
      <alignment horizontal="center" vertical="center"/>
      <protection locked="0"/>
    </xf>
    <xf numFmtId="44" fontId="1" fillId="10" borderId="26" xfId="0" applyNumberFormat="1" applyFont="1" applyFill="1" applyBorder="1" applyAlignment="1">
      <alignment horizontal="center" vertical="center"/>
    </xf>
    <xf numFmtId="0" fontId="4" fillId="11" borderId="9" xfId="0" applyFont="1" applyFill="1" applyBorder="1" applyAlignment="1">
      <alignment horizontal="left" vertical="center"/>
    </xf>
    <xf numFmtId="1" fontId="5" fillId="11" borderId="9" xfId="0" applyNumberFormat="1" applyFont="1" applyFill="1" applyBorder="1" applyAlignment="1" applyProtection="1">
      <alignment horizontal="center" vertical="center"/>
      <protection locked="0"/>
    </xf>
    <xf numFmtId="1" fontId="5" fillId="11" borderId="10" xfId="0" applyNumberFormat="1" applyFont="1" applyFill="1" applyBorder="1" applyAlignment="1" applyProtection="1">
      <alignment horizontal="center" vertical="center"/>
      <protection locked="0"/>
    </xf>
    <xf numFmtId="1" fontId="5" fillId="11" borderId="11" xfId="0" applyNumberFormat="1" applyFont="1" applyFill="1" applyBorder="1" applyAlignment="1" applyProtection="1">
      <alignment horizontal="center" vertical="center"/>
      <protection locked="0"/>
    </xf>
    <xf numFmtId="1" fontId="5" fillId="11" borderId="12" xfId="0" applyNumberFormat="1" applyFont="1" applyFill="1" applyBorder="1" applyAlignment="1" applyProtection="1">
      <alignment horizontal="center" vertical="center"/>
      <protection locked="0"/>
    </xf>
    <xf numFmtId="44" fontId="1" fillId="11" borderId="9" xfId="0" applyNumberFormat="1" applyFont="1" applyFill="1" applyBorder="1" applyAlignment="1">
      <alignment horizontal="center" vertical="center"/>
    </xf>
    <xf numFmtId="0" fontId="4" fillId="11" borderId="18" xfId="0" applyFont="1" applyFill="1" applyBorder="1" applyAlignment="1">
      <alignment horizontal="left" vertical="center"/>
    </xf>
    <xf numFmtId="1" fontId="5" fillId="11" borderId="18" xfId="0" applyNumberFormat="1" applyFont="1" applyFill="1" applyBorder="1" applyAlignment="1" applyProtection="1">
      <alignment horizontal="center" vertical="center"/>
      <protection locked="0"/>
    </xf>
    <xf numFmtId="1" fontId="5" fillId="11" borderId="19" xfId="0" applyNumberFormat="1" applyFont="1" applyFill="1" applyBorder="1" applyAlignment="1" applyProtection="1">
      <alignment horizontal="center" vertical="center"/>
      <protection locked="0"/>
    </xf>
    <xf numFmtId="1" fontId="5" fillId="11" borderId="20" xfId="0" applyNumberFormat="1" applyFont="1" applyFill="1" applyBorder="1" applyAlignment="1" applyProtection="1">
      <alignment horizontal="center" vertical="center"/>
      <protection locked="0"/>
    </xf>
    <xf numFmtId="1" fontId="5" fillId="11" borderId="21" xfId="0" applyNumberFormat="1" applyFont="1" applyFill="1" applyBorder="1" applyAlignment="1" applyProtection="1">
      <alignment horizontal="center" vertical="center"/>
      <protection locked="0"/>
    </xf>
    <xf numFmtId="44" fontId="1" fillId="11" borderId="18" xfId="0" applyNumberFormat="1" applyFont="1" applyFill="1" applyBorder="1" applyAlignment="1">
      <alignment horizontal="center" vertical="center"/>
    </xf>
    <xf numFmtId="0" fontId="4" fillId="11" borderId="13" xfId="0" applyFont="1" applyFill="1" applyBorder="1" applyAlignment="1">
      <alignment horizontal="left" vertical="center"/>
    </xf>
    <xf numFmtId="1" fontId="5" fillId="11" borderId="13" xfId="0" applyNumberFormat="1" applyFont="1" applyFill="1" applyBorder="1" applyAlignment="1" applyProtection="1">
      <alignment horizontal="center" vertical="center"/>
      <protection locked="0"/>
    </xf>
    <xf numFmtId="1" fontId="5" fillId="11" borderId="30" xfId="0" applyNumberFormat="1" applyFont="1" applyFill="1" applyBorder="1" applyAlignment="1" applyProtection="1">
      <alignment horizontal="center" vertical="center"/>
      <protection locked="0"/>
    </xf>
    <xf numFmtId="1" fontId="5" fillId="11" borderId="31" xfId="0" applyNumberFormat="1" applyFont="1" applyFill="1" applyBorder="1" applyAlignment="1" applyProtection="1">
      <alignment horizontal="center" vertical="center"/>
      <protection locked="0"/>
    </xf>
    <xf numFmtId="1" fontId="5" fillId="11" borderId="32" xfId="0" applyNumberFormat="1" applyFont="1" applyFill="1" applyBorder="1" applyAlignment="1" applyProtection="1">
      <alignment horizontal="center" vertical="center"/>
      <protection locked="0"/>
    </xf>
    <xf numFmtId="0" fontId="4" fillId="11" borderId="22" xfId="0" applyFont="1" applyFill="1" applyBorder="1" applyAlignment="1">
      <alignment horizontal="left" vertical="center"/>
    </xf>
    <xf numFmtId="1" fontId="5" fillId="11" borderId="22" xfId="0" applyNumberFormat="1" applyFont="1" applyFill="1" applyBorder="1" applyAlignment="1" applyProtection="1">
      <alignment horizontal="center" vertical="center"/>
      <protection locked="0"/>
    </xf>
    <xf numFmtId="1" fontId="5" fillId="11" borderId="23" xfId="0" applyNumberFormat="1" applyFont="1" applyFill="1" applyBorder="1" applyAlignment="1" applyProtection="1">
      <alignment horizontal="center" vertical="center"/>
      <protection locked="0"/>
    </xf>
    <xf numFmtId="1" fontId="5" fillId="11" borderId="24" xfId="0" applyNumberFormat="1" applyFont="1" applyFill="1" applyBorder="1" applyAlignment="1" applyProtection="1">
      <alignment horizontal="center" vertical="center"/>
      <protection locked="0"/>
    </xf>
    <xf numFmtId="1" fontId="5" fillId="11" borderId="25" xfId="0" applyNumberFormat="1" applyFont="1" applyFill="1" applyBorder="1" applyAlignment="1" applyProtection="1">
      <alignment horizontal="center" vertical="center"/>
      <protection locked="0"/>
    </xf>
    <xf numFmtId="44" fontId="1" fillId="11" borderId="14" xfId="0" applyNumberFormat="1" applyFont="1" applyFill="1" applyBorder="1" applyAlignment="1">
      <alignment horizontal="center" vertical="center"/>
    </xf>
    <xf numFmtId="0" fontId="4" fillId="11" borderId="26" xfId="0" applyFont="1" applyFill="1" applyBorder="1" applyAlignment="1">
      <alignment horizontal="left" vertical="center"/>
    </xf>
    <xf numFmtId="1" fontId="5" fillId="11" borderId="26" xfId="0" applyNumberFormat="1" applyFont="1" applyFill="1" applyBorder="1" applyAlignment="1" applyProtection="1">
      <alignment horizontal="center" vertical="center"/>
      <protection locked="0"/>
    </xf>
    <xf numFmtId="1" fontId="5" fillId="11" borderId="27" xfId="0" applyNumberFormat="1" applyFont="1" applyFill="1" applyBorder="1" applyAlignment="1" applyProtection="1">
      <alignment horizontal="center" vertical="center"/>
      <protection locked="0"/>
    </xf>
    <xf numFmtId="1" fontId="5" fillId="11" borderId="28" xfId="0" applyNumberFormat="1" applyFont="1" applyFill="1" applyBorder="1" applyAlignment="1" applyProtection="1">
      <alignment horizontal="center" vertical="center"/>
      <protection locked="0"/>
    </xf>
    <xf numFmtId="1" fontId="5" fillId="11" borderId="29" xfId="0" applyNumberFormat="1" applyFont="1" applyFill="1" applyBorder="1" applyAlignment="1" applyProtection="1">
      <alignment horizontal="center" vertical="center"/>
      <protection locked="0"/>
    </xf>
    <xf numFmtId="44" fontId="1" fillId="11" borderId="26" xfId="0" applyNumberFormat="1" applyFont="1" applyFill="1" applyBorder="1" applyAlignment="1">
      <alignment horizontal="center" vertical="center"/>
    </xf>
    <xf numFmtId="0" fontId="4" fillId="9" borderId="14" xfId="0" applyFont="1" applyFill="1" applyBorder="1" applyAlignment="1">
      <alignment horizontal="left" vertical="center"/>
    </xf>
    <xf numFmtId="1" fontId="5" fillId="9" borderId="14" xfId="0" applyNumberFormat="1" applyFont="1" applyFill="1" applyBorder="1" applyAlignment="1" applyProtection="1">
      <alignment horizontal="center" vertical="center"/>
      <protection locked="0"/>
    </xf>
    <xf numFmtId="1" fontId="5" fillId="9" borderId="15" xfId="0" applyNumberFormat="1" applyFont="1" applyFill="1" applyBorder="1" applyAlignment="1" applyProtection="1">
      <alignment horizontal="center" vertical="center"/>
      <protection locked="0"/>
    </xf>
    <xf numFmtId="1" fontId="5" fillId="9" borderId="16" xfId="0" applyNumberFormat="1" applyFont="1" applyFill="1" applyBorder="1" applyAlignment="1" applyProtection="1">
      <alignment horizontal="center" vertical="center"/>
      <protection locked="0"/>
    </xf>
    <xf numFmtId="1" fontId="5" fillId="9" borderId="17" xfId="0" applyNumberFormat="1" applyFont="1" applyFill="1" applyBorder="1" applyAlignment="1" applyProtection="1">
      <alignment horizontal="center" vertical="center"/>
      <protection locked="0"/>
    </xf>
    <xf numFmtId="0" fontId="5" fillId="0" borderId="0" xfId="0" applyFont="1" applyAlignment="1">
      <alignment horizontal="right"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0" fillId="5" borderId="51" xfId="0" applyFill="1" applyBorder="1" applyAlignment="1">
      <alignment horizontal="right" vertical="center"/>
    </xf>
    <xf numFmtId="44" fontId="1" fillId="5" borderId="13" xfId="0" applyNumberFormat="1" applyFont="1" applyFill="1" applyBorder="1" applyAlignment="1">
      <alignment horizontal="center" vertical="center"/>
    </xf>
    <xf numFmtId="1" fontId="1" fillId="5" borderId="13" xfId="0" applyNumberFormat="1" applyFont="1" applyFill="1" applyBorder="1" applyAlignment="1" applyProtection="1">
      <alignment horizontal="center" vertical="center"/>
      <protection locked="0"/>
    </xf>
    <xf numFmtId="0" fontId="0" fillId="5" borderId="14" xfId="0" applyFill="1" applyBorder="1" applyAlignment="1">
      <alignment horizontal="right" vertical="center"/>
    </xf>
    <xf numFmtId="0" fontId="0" fillId="0" borderId="40" xfId="0" applyBorder="1" applyAlignment="1" applyProtection="1">
      <alignment horizontal="center" vertical="center"/>
      <protection locked="0"/>
    </xf>
    <xf numFmtId="0" fontId="1" fillId="0" borderId="0" xfId="0" applyFont="1" applyAlignment="1">
      <alignment horizontal="right" vertical="center"/>
    </xf>
    <xf numFmtId="0" fontId="1" fillId="8" borderId="0" xfId="0" applyFont="1" applyFill="1" applyAlignment="1">
      <alignment horizontal="center" vertical="center"/>
    </xf>
    <xf numFmtId="0" fontId="1" fillId="0" borderId="0" xfId="0" applyFont="1" applyAlignment="1">
      <alignment horizontal="center" vertical="center" wrapText="1"/>
    </xf>
    <xf numFmtId="44"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locked="0"/>
    </xf>
    <xf numFmtId="0" fontId="0" fillId="12" borderId="78" xfId="0" applyFill="1" applyBorder="1" applyAlignment="1" applyProtection="1">
      <alignment horizontal="center" vertical="center"/>
      <protection locked="0"/>
    </xf>
    <xf numFmtId="1" fontId="0" fillId="6" borderId="80" xfId="0" applyNumberFormat="1" applyFill="1" applyBorder="1" applyAlignment="1">
      <alignment horizontal="center" vertical="center"/>
    </xf>
    <xf numFmtId="0" fontId="0" fillId="0" borderId="21" xfId="0" applyBorder="1" applyAlignment="1" applyProtection="1">
      <alignment horizontal="center" vertical="center"/>
      <protection locked="0"/>
    </xf>
    <xf numFmtId="0" fontId="0" fillId="13" borderId="53" xfId="0" applyFill="1" applyBorder="1" applyAlignment="1">
      <alignment horizontal="center" vertical="center"/>
    </xf>
    <xf numFmtId="0" fontId="0" fillId="13" borderId="54" xfId="0" applyFill="1" applyBorder="1" applyAlignment="1">
      <alignment horizontal="center" vertical="center"/>
    </xf>
    <xf numFmtId="0" fontId="0" fillId="13" borderId="55" xfId="0" applyFill="1" applyBorder="1" applyAlignment="1">
      <alignment horizontal="center" vertical="center"/>
    </xf>
    <xf numFmtId="0" fontId="0" fillId="13" borderId="56" xfId="0" applyFill="1" applyBorder="1" applyAlignment="1">
      <alignment horizontal="center" vertical="center"/>
    </xf>
    <xf numFmtId="0" fontId="0" fillId="13" borderId="57" xfId="0" applyFill="1" applyBorder="1" applyAlignment="1">
      <alignment horizontal="center" vertical="center"/>
    </xf>
    <xf numFmtId="0" fontId="0" fillId="13" borderId="58" xfId="0" applyFill="1" applyBorder="1" applyAlignment="1">
      <alignment horizontal="center" vertical="center"/>
    </xf>
    <xf numFmtId="0" fontId="0" fillId="13" borderId="59" xfId="0" applyFill="1" applyBorder="1" applyAlignment="1">
      <alignment horizontal="center" vertical="center"/>
    </xf>
    <xf numFmtId="0" fontId="0" fillId="13" borderId="60" xfId="0" applyFill="1" applyBorder="1" applyAlignment="1">
      <alignment horizontal="center" vertical="center"/>
    </xf>
    <xf numFmtId="0" fontId="0" fillId="13" borderId="61" xfId="0" applyFill="1" applyBorder="1" applyAlignment="1">
      <alignment horizontal="center" vertical="center"/>
    </xf>
    <xf numFmtId="0" fontId="0" fillId="13" borderId="62" xfId="0" applyFill="1" applyBorder="1" applyAlignment="1">
      <alignment horizontal="center" vertical="center"/>
    </xf>
    <xf numFmtId="0" fontId="0" fillId="13" borderId="63" xfId="0" applyFill="1" applyBorder="1" applyAlignment="1">
      <alignment horizontal="center" vertical="center"/>
    </xf>
    <xf numFmtId="0" fontId="0" fillId="13" borderId="64" xfId="0" applyFill="1" applyBorder="1" applyAlignment="1">
      <alignment horizontal="center" vertical="center"/>
    </xf>
    <xf numFmtId="0" fontId="0" fillId="13" borderId="65" xfId="0" applyFill="1" applyBorder="1" applyAlignment="1">
      <alignment horizontal="center" vertical="center"/>
    </xf>
    <xf numFmtId="0" fontId="0" fillId="13" borderId="66" xfId="0" applyFill="1" applyBorder="1" applyAlignment="1">
      <alignment horizontal="center" vertical="center"/>
    </xf>
    <xf numFmtId="0" fontId="0" fillId="13" borderId="67" xfId="0" applyFill="1" applyBorder="1" applyAlignment="1">
      <alignment horizontal="center" vertical="center"/>
    </xf>
    <xf numFmtId="0" fontId="0" fillId="13" borderId="68" xfId="0" applyFill="1" applyBorder="1" applyAlignment="1">
      <alignment horizontal="center" vertical="center"/>
    </xf>
    <xf numFmtId="0" fontId="0" fillId="13" borderId="69" xfId="0" applyFill="1" applyBorder="1" applyAlignment="1">
      <alignment horizontal="center" vertical="center"/>
    </xf>
    <xf numFmtId="0" fontId="0" fillId="13" borderId="70" xfId="0" applyFill="1" applyBorder="1" applyAlignment="1">
      <alignment horizontal="center" vertical="center"/>
    </xf>
    <xf numFmtId="0" fontId="0" fillId="13" borderId="71" xfId="0" applyFill="1" applyBorder="1" applyAlignment="1">
      <alignment horizontal="center" vertical="center"/>
    </xf>
    <xf numFmtId="0" fontId="0" fillId="13" borderId="72" xfId="0" applyFill="1" applyBorder="1" applyAlignment="1">
      <alignment horizontal="center" vertical="center"/>
    </xf>
    <xf numFmtId="0" fontId="0" fillId="13" borderId="73" xfId="0" applyFill="1" applyBorder="1" applyAlignment="1">
      <alignment horizontal="center" vertical="center"/>
    </xf>
    <xf numFmtId="0" fontId="0" fillId="13" borderId="74" xfId="0" applyFill="1" applyBorder="1" applyAlignment="1">
      <alignment horizontal="center" vertical="center"/>
    </xf>
    <xf numFmtId="0" fontId="0" fillId="13" borderId="75" xfId="0" applyFill="1" applyBorder="1" applyAlignment="1">
      <alignment horizontal="center" vertical="center"/>
    </xf>
    <xf numFmtId="0" fontId="0" fillId="13" borderId="76" xfId="0" applyFill="1" applyBorder="1" applyAlignment="1">
      <alignment horizontal="center" vertical="center"/>
    </xf>
    <xf numFmtId="0" fontId="0" fillId="14" borderId="53" xfId="0" applyFill="1" applyBorder="1" applyAlignment="1">
      <alignment horizontal="center" vertical="center"/>
    </xf>
    <xf numFmtId="0" fontId="0" fillId="14" borderId="62" xfId="0" applyFill="1" applyBorder="1" applyAlignment="1">
      <alignment horizontal="center" vertical="center"/>
    </xf>
    <xf numFmtId="0" fontId="0" fillId="14" borderId="65" xfId="0" applyFill="1" applyBorder="1" applyAlignment="1">
      <alignment horizontal="center" vertical="center"/>
    </xf>
    <xf numFmtId="0" fontId="0" fillId="14" borderId="55" xfId="0" applyFill="1" applyBorder="1" applyAlignment="1">
      <alignment horizontal="center" vertical="center"/>
    </xf>
    <xf numFmtId="0" fontId="0" fillId="14" borderId="58" xfId="0" applyFill="1" applyBorder="1" applyAlignment="1">
      <alignment horizontal="center" vertical="center"/>
    </xf>
    <xf numFmtId="0" fontId="0" fillId="14" borderId="61" xfId="0" applyFill="1" applyBorder="1" applyAlignment="1">
      <alignment horizontal="center" vertical="center"/>
    </xf>
    <xf numFmtId="0" fontId="0" fillId="14" borderId="64" xfId="0" applyFill="1" applyBorder="1" applyAlignment="1">
      <alignment horizontal="center" vertical="center"/>
    </xf>
    <xf numFmtId="0" fontId="0" fillId="14" borderId="55" xfId="0" applyFill="1" applyBorder="1" applyAlignment="1" applyProtection="1">
      <alignment horizontal="center" vertical="center"/>
      <protection locked="0"/>
    </xf>
    <xf numFmtId="0" fontId="0" fillId="14" borderId="61" xfId="0" applyFill="1" applyBorder="1" applyAlignment="1" applyProtection="1">
      <alignment horizontal="center" vertical="center"/>
      <protection locked="0"/>
    </xf>
    <xf numFmtId="0" fontId="0" fillId="14" borderId="64" xfId="0" applyFill="1" applyBorder="1" applyAlignment="1" applyProtection="1">
      <alignment horizontal="center" vertical="center"/>
      <protection locked="0"/>
    </xf>
    <xf numFmtId="0" fontId="0" fillId="14" borderId="67" xfId="0" applyFill="1" applyBorder="1" applyAlignment="1" applyProtection="1">
      <alignment horizontal="center" vertical="center"/>
      <protection locked="0"/>
    </xf>
    <xf numFmtId="0" fontId="0" fillId="14" borderId="71" xfId="0" applyFill="1" applyBorder="1" applyAlignment="1">
      <alignment horizontal="center" vertical="center"/>
    </xf>
    <xf numFmtId="0" fontId="0" fillId="14" borderId="74" xfId="0" applyFill="1" applyBorder="1" applyAlignment="1">
      <alignment horizontal="center" vertical="center"/>
    </xf>
    <xf numFmtId="0" fontId="0" fillId="14" borderId="75" xfId="0" applyFill="1" applyBorder="1" applyAlignment="1">
      <alignment horizontal="center" vertical="center"/>
    </xf>
    <xf numFmtId="0" fontId="0" fillId="14" borderId="78" xfId="0" applyFill="1" applyBorder="1" applyAlignment="1" applyProtection="1">
      <alignment horizontal="center" vertical="center"/>
      <protection locked="0"/>
    </xf>
    <xf numFmtId="0" fontId="0" fillId="14" borderId="77" xfId="0" applyFill="1" applyBorder="1" applyAlignment="1" applyProtection="1">
      <alignment horizontal="center" vertical="center"/>
      <protection locked="0"/>
    </xf>
    <xf numFmtId="0" fontId="0" fillId="14" borderId="79" xfId="0" applyFill="1" applyBorder="1" applyAlignment="1" applyProtection="1">
      <alignment horizontal="center" vertical="center"/>
      <protection locked="0"/>
    </xf>
    <xf numFmtId="0" fontId="0" fillId="14" borderId="71" xfId="0" applyFill="1" applyBorder="1" applyAlignment="1" applyProtection="1">
      <alignment horizontal="center" vertical="center"/>
      <protection locked="0"/>
    </xf>
    <xf numFmtId="0" fontId="0" fillId="14" borderId="73" xfId="0" applyFill="1" applyBorder="1" applyAlignment="1" applyProtection="1">
      <alignment horizontal="center" vertical="center"/>
      <protection locked="0"/>
    </xf>
    <xf numFmtId="0" fontId="0" fillId="14" borderId="75" xfId="0" applyFill="1" applyBorder="1" applyAlignment="1" applyProtection="1">
      <alignment horizontal="center" vertical="center"/>
      <protection locked="0"/>
    </xf>
    <xf numFmtId="0" fontId="0" fillId="14" borderId="81" xfId="0" applyFill="1" applyBorder="1" applyAlignment="1" applyProtection="1">
      <alignment horizontal="center" vertical="center"/>
      <protection locked="0"/>
    </xf>
    <xf numFmtId="0" fontId="0" fillId="14" borderId="53" xfId="0" applyFill="1" applyBorder="1" applyAlignment="1" applyProtection="1">
      <alignment horizontal="center" vertical="center"/>
      <protection locked="0"/>
    </xf>
    <xf numFmtId="0" fontId="0" fillId="14" borderId="59" xfId="0" applyFill="1" applyBorder="1" applyAlignment="1" applyProtection="1">
      <alignment horizontal="center" vertical="center"/>
      <protection locked="0"/>
    </xf>
    <xf numFmtId="0" fontId="0" fillId="14" borderId="65" xfId="0" applyFill="1" applyBorder="1" applyAlignment="1" applyProtection="1">
      <alignment horizontal="center" vertical="center"/>
      <protection locked="0"/>
    </xf>
    <xf numFmtId="0" fontId="2" fillId="0" borderId="0" xfId="0" applyFont="1" applyAlignment="1">
      <alignment horizontal="left" vertical="center" wrapText="1"/>
    </xf>
    <xf numFmtId="0" fontId="1" fillId="9" borderId="2" xfId="0" applyFont="1" applyFill="1" applyBorder="1" applyAlignment="1">
      <alignment horizontal="center" vertical="center"/>
    </xf>
    <xf numFmtId="0" fontId="1" fillId="9" borderId="1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4" xfId="0" applyFont="1" applyFill="1" applyBorder="1" applyAlignment="1">
      <alignment horizontal="center" vertical="center"/>
    </xf>
    <xf numFmtId="0" fontId="1" fillId="3" borderId="36" xfId="0" applyFont="1" applyFill="1" applyBorder="1" applyAlignment="1">
      <alignment horizontal="center" vertical="center"/>
    </xf>
    <xf numFmtId="0" fontId="1" fillId="10" borderId="2"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wrapText="1"/>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2" fillId="7" borderId="35" xfId="0" applyFont="1" applyFill="1" applyBorder="1" applyAlignment="1">
      <alignment horizontal="right" vertical="center"/>
    </xf>
    <xf numFmtId="0" fontId="2" fillId="7" borderId="52" xfId="0" applyFont="1" applyFill="1" applyBorder="1" applyAlignment="1">
      <alignment horizontal="right" vertical="center"/>
    </xf>
    <xf numFmtId="0" fontId="2" fillId="7" borderId="36"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49" xfId="0" applyFont="1" applyFill="1" applyBorder="1" applyAlignment="1">
      <alignment horizontal="right" vertical="center"/>
    </xf>
    <xf numFmtId="0" fontId="2" fillId="4" borderId="34" xfId="0" applyFont="1" applyFill="1" applyBorder="1" applyAlignment="1">
      <alignment horizontal="right" vertical="center"/>
    </xf>
    <xf numFmtId="0" fontId="2" fillId="4" borderId="50" xfId="0" applyFont="1" applyFill="1" applyBorder="1" applyAlignment="1">
      <alignment horizontal="right" vertical="center"/>
    </xf>
    <xf numFmtId="0" fontId="2" fillId="4" borderId="0" xfId="0" applyFont="1" applyFill="1" applyAlignment="1">
      <alignment horizontal="right" vertical="center"/>
    </xf>
    <xf numFmtId="0" fontId="2" fillId="4" borderId="51" xfId="0" applyFont="1" applyFill="1" applyBorder="1" applyAlignment="1">
      <alignment horizontal="right" vertical="center"/>
    </xf>
    <xf numFmtId="44" fontId="5" fillId="2" borderId="14" xfId="0" applyNumberFormat="1" applyFont="1" applyFill="1" applyBorder="1" applyAlignment="1" applyProtection="1">
      <alignment horizontal="center" vertical="center"/>
    </xf>
    <xf numFmtId="44" fontId="5" fillId="2" borderId="22" xfId="0" applyNumberFormat="1" applyFont="1" applyFill="1" applyBorder="1" applyAlignment="1" applyProtection="1">
      <alignment horizontal="center" vertical="center"/>
    </xf>
    <xf numFmtId="44" fontId="5" fillId="4" borderId="9" xfId="0" applyNumberFormat="1" applyFont="1" applyFill="1" applyBorder="1" applyAlignment="1" applyProtection="1">
      <alignment horizontal="center" vertical="center"/>
    </xf>
    <xf numFmtId="44" fontId="5" fillId="4" borderId="18" xfId="0" applyNumberFormat="1" applyFont="1" applyFill="1" applyBorder="1" applyAlignment="1" applyProtection="1">
      <alignment horizontal="center" vertical="center"/>
    </xf>
    <xf numFmtId="44" fontId="5" fillId="4" borderId="14" xfId="0" applyNumberFormat="1" applyFont="1" applyFill="1" applyBorder="1" applyAlignment="1" applyProtection="1">
      <alignment horizontal="center" vertical="center"/>
    </xf>
    <xf numFmtId="44" fontId="5" fillId="9" borderId="9" xfId="0" applyNumberFormat="1" applyFont="1" applyFill="1" applyBorder="1" applyAlignment="1" applyProtection="1">
      <alignment horizontal="center" vertical="center"/>
    </xf>
    <xf numFmtId="44" fontId="5" fillId="9" borderId="18" xfId="0" applyNumberFormat="1" applyFont="1" applyFill="1" applyBorder="1" applyAlignment="1" applyProtection="1">
      <alignment horizontal="center" vertical="center"/>
    </xf>
    <xf numFmtId="44" fontId="5" fillId="9" borderId="14" xfId="0" applyNumberFormat="1" applyFont="1" applyFill="1" applyBorder="1" applyAlignment="1" applyProtection="1">
      <alignment horizontal="center" vertical="center"/>
    </xf>
    <xf numFmtId="44" fontId="5" fillId="10" borderId="9" xfId="0" applyNumberFormat="1" applyFont="1" applyFill="1" applyBorder="1" applyAlignment="1" applyProtection="1">
      <alignment horizontal="center" vertical="center"/>
    </xf>
    <xf numFmtId="44" fontId="5" fillId="10" borderId="18" xfId="0" applyNumberFormat="1" applyFont="1" applyFill="1" applyBorder="1" applyAlignment="1" applyProtection="1">
      <alignment horizontal="center" vertical="center"/>
    </xf>
    <xf numFmtId="44" fontId="5" fillId="10" borderId="22" xfId="0" applyNumberFormat="1" applyFont="1" applyFill="1" applyBorder="1" applyAlignment="1" applyProtection="1">
      <alignment horizontal="center" vertical="center"/>
    </xf>
    <xf numFmtId="44" fontId="5" fillId="10" borderId="26" xfId="0" applyNumberFormat="1" applyFont="1" applyFill="1" applyBorder="1" applyAlignment="1" applyProtection="1">
      <alignment horizontal="center" vertical="center"/>
    </xf>
    <xf numFmtId="44" fontId="5" fillId="11" borderId="9" xfId="0" applyNumberFormat="1" applyFont="1" applyFill="1" applyBorder="1" applyAlignment="1" applyProtection="1">
      <alignment horizontal="center" vertical="center"/>
    </xf>
    <xf numFmtId="44" fontId="5" fillId="11" borderId="18" xfId="0" applyNumberFormat="1" applyFont="1" applyFill="1" applyBorder="1" applyAlignment="1" applyProtection="1">
      <alignment horizontal="center" vertical="center"/>
    </xf>
    <xf numFmtId="44" fontId="5" fillId="11" borderId="22" xfId="0" applyNumberFormat="1" applyFont="1" applyFill="1" applyBorder="1" applyAlignment="1" applyProtection="1">
      <alignment horizontal="center" vertical="center"/>
    </xf>
    <xf numFmtId="44" fontId="5" fillId="11" borderId="26"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3E43-F19D-4488-8E0F-7C4B0AF4CB56}">
  <dimension ref="A1:J86"/>
  <sheetViews>
    <sheetView tabSelected="1" topLeftCell="A31" zoomScaleNormal="100" workbookViewId="0">
      <selection activeCell="C47" sqref="C47"/>
    </sheetView>
  </sheetViews>
  <sheetFormatPr defaultColWidth="8.7109375" defaultRowHeight="15.75" x14ac:dyDescent="0.25"/>
  <cols>
    <col min="1" max="1" width="12.7109375" style="2" customWidth="1"/>
    <col min="2" max="2" width="28" style="1" customWidth="1"/>
    <col min="3" max="3" width="10.42578125" style="1" bestFit="1" customWidth="1"/>
    <col min="4" max="4" width="8.7109375" style="2" customWidth="1"/>
    <col min="5" max="9" width="5.7109375" style="2" customWidth="1"/>
    <col min="10" max="10" width="13.42578125" style="2" customWidth="1"/>
    <col min="11" max="18" width="8.7109375" style="2"/>
    <col min="19" max="19" width="28.42578125" style="2" customWidth="1"/>
    <col min="20" max="16384" width="8.7109375" style="2"/>
  </cols>
  <sheetData>
    <row r="1" spans="1:10" ht="15" customHeight="1" x14ac:dyDescent="0.25">
      <c r="A1" s="240" t="s">
        <v>0</v>
      </c>
      <c r="B1" s="240"/>
      <c r="C1" s="240"/>
      <c r="D1" s="240"/>
      <c r="E1" s="240"/>
      <c r="F1" s="240"/>
      <c r="G1" s="240"/>
      <c r="H1" s="240"/>
      <c r="I1" s="1"/>
      <c r="J1" s="163" t="s">
        <v>1</v>
      </c>
    </row>
    <row r="2" spans="1:10" ht="15" customHeight="1" x14ac:dyDescent="0.25">
      <c r="J2" s="174" t="s">
        <v>2</v>
      </c>
    </row>
    <row r="3" spans="1:10" ht="15" customHeight="1" x14ac:dyDescent="0.25">
      <c r="A3" s="230" t="s">
        <v>78</v>
      </c>
      <c r="B3" s="230"/>
      <c r="C3" s="230"/>
      <c r="D3" s="230"/>
      <c r="E3" s="230"/>
      <c r="F3" s="230"/>
      <c r="G3" s="230"/>
      <c r="H3" s="230"/>
      <c r="J3" s="174" t="s">
        <v>3</v>
      </c>
    </row>
    <row r="4" spans="1:10" ht="15" customHeight="1" x14ac:dyDescent="0.25">
      <c r="A4" s="230"/>
      <c r="B4" s="230"/>
      <c r="C4" s="230"/>
      <c r="D4" s="230"/>
      <c r="E4" s="230"/>
      <c r="F4" s="230"/>
      <c r="G4" s="230"/>
      <c r="H4" s="230"/>
      <c r="J4" s="174" t="s">
        <v>4</v>
      </c>
    </row>
    <row r="5" spans="1:10" ht="15" customHeight="1" x14ac:dyDescent="0.25">
      <c r="A5" s="230"/>
      <c r="B5" s="230"/>
      <c r="C5" s="230"/>
      <c r="D5" s="230"/>
      <c r="E5" s="230"/>
      <c r="F5" s="230"/>
      <c r="G5" s="230"/>
      <c r="H5" s="230"/>
      <c r="J5" s="174" t="s">
        <v>5</v>
      </c>
    </row>
    <row r="6" spans="1:10" ht="17.25" customHeight="1" x14ac:dyDescent="0.25">
      <c r="A6" s="230"/>
      <c r="B6" s="230"/>
      <c r="C6" s="230"/>
      <c r="D6" s="230"/>
      <c r="E6" s="230"/>
      <c r="F6" s="230"/>
      <c r="G6" s="230"/>
      <c r="H6" s="230"/>
      <c r="J6" s="174" t="s">
        <v>6</v>
      </c>
    </row>
    <row r="7" spans="1:10" ht="15" customHeight="1" x14ac:dyDescent="0.25">
      <c r="A7" s="241"/>
      <c r="B7" s="241"/>
      <c r="C7" s="241"/>
      <c r="D7" s="241"/>
      <c r="E7" s="241"/>
      <c r="F7" s="241"/>
      <c r="G7" s="241"/>
      <c r="H7" s="241"/>
      <c r="J7" s="174" t="s">
        <v>93</v>
      </c>
    </row>
    <row r="8" spans="1:10" ht="15" customHeight="1" x14ac:dyDescent="0.25">
      <c r="A8" s="242" t="s">
        <v>36</v>
      </c>
      <c r="B8" s="242"/>
      <c r="C8" s="242"/>
      <c r="D8" s="242"/>
      <c r="E8" s="242"/>
      <c r="F8" s="242"/>
      <c r="G8" s="242"/>
      <c r="H8" s="242"/>
    </row>
    <row r="9" spans="1:10" ht="15" customHeight="1" thickBot="1" x14ac:dyDescent="0.3">
      <c r="A9" s="242" t="s">
        <v>52</v>
      </c>
      <c r="B9" s="242"/>
      <c r="C9" s="242"/>
      <c r="D9" s="242"/>
      <c r="E9" s="242"/>
      <c r="F9" s="242"/>
      <c r="G9" s="242"/>
      <c r="H9" s="242"/>
      <c r="J9" s="175" t="s">
        <v>7</v>
      </c>
    </row>
    <row r="10" spans="1:10" ht="15" customHeight="1" thickBot="1" x14ac:dyDescent="0.3">
      <c r="A10" s="242" t="s">
        <v>8</v>
      </c>
      <c r="B10" s="242"/>
      <c r="C10" s="242"/>
      <c r="D10" s="242"/>
      <c r="E10" s="242"/>
      <c r="F10" s="242"/>
      <c r="G10" s="242"/>
      <c r="H10" s="242"/>
      <c r="J10" s="73">
        <v>0</v>
      </c>
    </row>
    <row r="11" spans="1:10" ht="9.9499999999999993" customHeight="1" thickBot="1" x14ac:dyDescent="0.3"/>
    <row r="12" spans="1:10" s="3" customFormat="1" ht="15" customHeight="1" x14ac:dyDescent="0.25">
      <c r="A12" s="74" t="s">
        <v>9</v>
      </c>
      <c r="B12" s="75" t="s">
        <v>59</v>
      </c>
      <c r="C12" s="75" t="s">
        <v>38</v>
      </c>
      <c r="D12" s="75" t="s">
        <v>10</v>
      </c>
      <c r="E12" s="243" t="s">
        <v>11</v>
      </c>
      <c r="F12" s="243"/>
      <c r="G12" s="243"/>
      <c r="H12" s="243"/>
      <c r="I12" s="244"/>
      <c r="J12" s="238" t="s">
        <v>12</v>
      </c>
    </row>
    <row r="13" spans="1:10" s="3" customFormat="1" ht="15" customHeight="1" thickBot="1" x14ac:dyDescent="0.3">
      <c r="A13" s="76" t="s">
        <v>13</v>
      </c>
      <c r="B13" s="77" t="s">
        <v>58</v>
      </c>
      <c r="C13" s="77" t="s">
        <v>14</v>
      </c>
      <c r="D13" s="77" t="s">
        <v>15</v>
      </c>
      <c r="E13" s="78" t="s">
        <v>16</v>
      </c>
      <c r="F13" s="79" t="s">
        <v>17</v>
      </c>
      <c r="G13" s="79" t="s">
        <v>18</v>
      </c>
      <c r="H13" s="79" t="s">
        <v>19</v>
      </c>
      <c r="I13" s="80" t="s">
        <v>20</v>
      </c>
      <c r="J13" s="239"/>
    </row>
    <row r="14" spans="1:10" s="1" customFormat="1" ht="18.600000000000001" customHeight="1" x14ac:dyDescent="0.25">
      <c r="A14" s="233" t="s">
        <v>37</v>
      </c>
      <c r="B14" s="81" t="s">
        <v>94</v>
      </c>
      <c r="C14" s="273">
        <v>5</v>
      </c>
      <c r="D14" s="82"/>
      <c r="E14" s="83"/>
      <c r="F14" s="84"/>
      <c r="G14" s="84"/>
      <c r="H14" s="84"/>
      <c r="I14" s="85"/>
      <c r="J14" s="86">
        <f>(D14*C14)+((E14+F14+I14)*6)</f>
        <v>0</v>
      </c>
    </row>
    <row r="15" spans="1:10" s="1" customFormat="1" ht="18.600000000000001" customHeight="1" x14ac:dyDescent="0.25">
      <c r="A15" s="234"/>
      <c r="B15" s="81" t="s">
        <v>55</v>
      </c>
      <c r="C15" s="273">
        <v>7</v>
      </c>
      <c r="D15" s="82"/>
      <c r="E15" s="83"/>
      <c r="F15" s="84"/>
      <c r="G15" s="84"/>
      <c r="H15" s="84"/>
      <c r="I15" s="85"/>
      <c r="J15" s="86">
        <f>(D15*C15)+((E15+F15+I15)*7)</f>
        <v>0</v>
      </c>
    </row>
    <row r="16" spans="1:10" s="1" customFormat="1" ht="18.600000000000001" customHeight="1" x14ac:dyDescent="0.25">
      <c r="A16" s="234"/>
      <c r="B16" s="87" t="s">
        <v>54</v>
      </c>
      <c r="C16" s="274">
        <v>7</v>
      </c>
      <c r="D16" s="88"/>
      <c r="E16" s="89"/>
      <c r="F16" s="90"/>
      <c r="G16" s="90"/>
      <c r="H16" s="90"/>
      <c r="I16" s="91"/>
      <c r="J16" s="86">
        <f>(D16*C16)+((E16+F16+I16)*7)</f>
        <v>0</v>
      </c>
    </row>
    <row r="17" spans="1:10" s="1" customFormat="1" ht="18.600000000000001" customHeight="1" x14ac:dyDescent="0.25">
      <c r="A17" s="234"/>
      <c r="B17" s="87" t="s">
        <v>53</v>
      </c>
      <c r="C17" s="274">
        <v>8</v>
      </c>
      <c r="D17" s="88"/>
      <c r="E17" s="89"/>
      <c r="F17" s="90"/>
      <c r="G17" s="90"/>
      <c r="H17" s="90"/>
      <c r="I17" s="91"/>
      <c r="J17" s="86">
        <f>(D17*C17)+((E17+F17+I17)*9)</f>
        <v>0</v>
      </c>
    </row>
    <row r="18" spans="1:10" s="1" customFormat="1" ht="18.600000000000001" customHeight="1" thickBot="1" x14ac:dyDescent="0.3">
      <c r="A18" s="235"/>
      <c r="B18" s="87" t="s">
        <v>95</v>
      </c>
      <c r="C18" s="274">
        <v>16</v>
      </c>
      <c r="D18" s="88"/>
      <c r="E18" s="89"/>
      <c r="F18" s="90"/>
      <c r="G18" s="90"/>
      <c r="H18" s="90"/>
      <c r="I18" s="91"/>
      <c r="J18" s="86">
        <f>(D18*C18)+((E18+I18)*6)</f>
        <v>0</v>
      </c>
    </row>
    <row r="19" spans="1:10" s="1" customFormat="1" ht="18.600000000000001" customHeight="1" x14ac:dyDescent="0.25">
      <c r="A19" s="236" t="s">
        <v>21</v>
      </c>
      <c r="B19" s="4" t="s">
        <v>39</v>
      </c>
      <c r="C19" s="275">
        <v>10</v>
      </c>
      <c r="D19" s="34"/>
      <c r="E19" s="35"/>
      <c r="F19" s="36"/>
      <c r="G19" s="36"/>
      <c r="H19" s="36"/>
      <c r="I19" s="37"/>
      <c r="J19" s="5">
        <f>(D19*C19)+((E19+I19)*11)</f>
        <v>0</v>
      </c>
    </row>
    <row r="20" spans="1:10" s="1" customFormat="1" ht="18.600000000000001" customHeight="1" x14ac:dyDescent="0.25">
      <c r="A20" s="237"/>
      <c r="B20" s="8" t="s">
        <v>41</v>
      </c>
      <c r="C20" s="276">
        <v>10</v>
      </c>
      <c r="D20" s="42"/>
      <c r="E20" s="43"/>
      <c r="F20" s="44"/>
      <c r="G20" s="44"/>
      <c r="H20" s="44"/>
      <c r="I20" s="45"/>
      <c r="J20" s="9">
        <f>(D20*C20)+((E20+F20++I20)*11)</f>
        <v>0</v>
      </c>
    </row>
    <row r="21" spans="1:10" s="1" customFormat="1" ht="18.600000000000001" customHeight="1" x14ac:dyDescent="0.25">
      <c r="A21" s="237"/>
      <c r="B21" s="6" t="s">
        <v>40</v>
      </c>
      <c r="C21" s="277">
        <v>10</v>
      </c>
      <c r="D21" s="38"/>
      <c r="E21" s="39"/>
      <c r="F21" s="40"/>
      <c r="G21" s="40"/>
      <c r="H21" s="40"/>
      <c r="I21" s="41"/>
      <c r="J21" s="7">
        <f>(D21*C21)</f>
        <v>0</v>
      </c>
    </row>
    <row r="22" spans="1:10" s="1" customFormat="1" ht="18.600000000000001" customHeight="1" thickBot="1" x14ac:dyDescent="0.3">
      <c r="A22" s="237"/>
      <c r="B22" s="8" t="s">
        <v>96</v>
      </c>
      <c r="C22" s="276">
        <v>12</v>
      </c>
      <c r="D22" s="42"/>
      <c r="E22" s="43"/>
      <c r="F22" s="44"/>
      <c r="G22" s="44"/>
      <c r="H22" s="44"/>
      <c r="I22" s="45"/>
      <c r="J22" s="9">
        <f>(D22*C22)+((E22+F22+I22)*11)</f>
        <v>0</v>
      </c>
    </row>
    <row r="23" spans="1:10" s="1" customFormat="1" ht="18.600000000000001" customHeight="1" x14ac:dyDescent="0.25">
      <c r="A23" s="231" t="s">
        <v>22</v>
      </c>
      <c r="B23" s="92" t="s">
        <v>98</v>
      </c>
      <c r="C23" s="278">
        <v>15</v>
      </c>
      <c r="D23" s="93"/>
      <c r="E23" s="94"/>
      <c r="F23" s="95"/>
      <c r="G23" s="95"/>
      <c r="H23" s="95"/>
      <c r="I23" s="96"/>
      <c r="J23" s="97">
        <f>(D23*C23)</f>
        <v>0</v>
      </c>
    </row>
    <row r="24" spans="1:10" s="1" customFormat="1" ht="18.600000000000001" customHeight="1" x14ac:dyDescent="0.25">
      <c r="A24" s="232"/>
      <c r="B24" s="98" t="s">
        <v>45</v>
      </c>
      <c r="C24" s="279">
        <v>15</v>
      </c>
      <c r="D24" s="99"/>
      <c r="E24" s="100"/>
      <c r="F24" s="101"/>
      <c r="G24" s="101"/>
      <c r="H24" s="101"/>
      <c r="I24" s="102"/>
      <c r="J24" s="103">
        <f>(D24*C24)</f>
        <v>0</v>
      </c>
    </row>
    <row r="25" spans="1:10" s="1" customFormat="1" ht="18.600000000000001" customHeight="1" x14ac:dyDescent="0.25">
      <c r="A25" s="232"/>
      <c r="B25" s="98" t="s">
        <v>43</v>
      </c>
      <c r="C25" s="279">
        <v>15</v>
      </c>
      <c r="D25" s="99"/>
      <c r="E25" s="100"/>
      <c r="F25" s="101"/>
      <c r="G25" s="101"/>
      <c r="H25" s="101"/>
      <c r="I25" s="102"/>
      <c r="J25" s="104">
        <f>(D25*C25)+((E25+I25)*16)</f>
        <v>0</v>
      </c>
    </row>
    <row r="26" spans="1:10" s="1" customFormat="1" ht="18.600000000000001" customHeight="1" x14ac:dyDescent="0.25">
      <c r="A26" s="232"/>
      <c r="B26" s="98" t="s">
        <v>44</v>
      </c>
      <c r="C26" s="280">
        <v>15</v>
      </c>
      <c r="D26" s="159"/>
      <c r="E26" s="160"/>
      <c r="F26" s="161"/>
      <c r="G26" s="161"/>
      <c r="H26" s="161"/>
      <c r="I26" s="162"/>
      <c r="J26" s="104">
        <f>(D26*C26)+((E26+I26)*16)</f>
        <v>0</v>
      </c>
    </row>
    <row r="27" spans="1:10" s="1" customFormat="1" ht="18.600000000000001" customHeight="1" thickBot="1" x14ac:dyDescent="0.3">
      <c r="A27" s="232"/>
      <c r="B27" s="158" t="s">
        <v>42</v>
      </c>
      <c r="C27" s="279">
        <v>17</v>
      </c>
      <c r="D27" s="99"/>
      <c r="E27" s="100"/>
      <c r="F27" s="101"/>
      <c r="G27" s="101"/>
      <c r="H27" s="101"/>
      <c r="I27" s="102"/>
      <c r="J27" s="103">
        <f>(D27*C27)+((E27+F27+I27)*18)</f>
        <v>0</v>
      </c>
    </row>
    <row r="28" spans="1:10" s="1" customFormat="1" ht="18.600000000000001" customHeight="1" x14ac:dyDescent="0.25">
      <c r="A28" s="253" t="s">
        <v>23</v>
      </c>
      <c r="B28" s="105" t="s">
        <v>46</v>
      </c>
      <c r="C28" s="281">
        <v>25</v>
      </c>
      <c r="D28" s="106"/>
      <c r="E28" s="107"/>
      <c r="F28" s="108"/>
      <c r="G28" s="108"/>
      <c r="H28" s="108"/>
      <c r="I28" s="109"/>
      <c r="J28" s="110">
        <f t="shared" ref="J28:J33" si="0">(D28*C28)</f>
        <v>0</v>
      </c>
    </row>
    <row r="29" spans="1:10" s="1" customFormat="1" ht="18.600000000000001" customHeight="1" x14ac:dyDescent="0.25">
      <c r="A29" s="254"/>
      <c r="B29" s="111" t="s">
        <v>47</v>
      </c>
      <c r="C29" s="282">
        <v>30</v>
      </c>
      <c r="D29" s="112"/>
      <c r="E29" s="113"/>
      <c r="F29" s="114"/>
      <c r="G29" s="114"/>
      <c r="H29" s="114"/>
      <c r="I29" s="115"/>
      <c r="J29" s="116">
        <f t="shared" si="0"/>
        <v>0</v>
      </c>
    </row>
    <row r="30" spans="1:10" s="1" customFormat="1" ht="18.600000000000001" customHeight="1" x14ac:dyDescent="0.25">
      <c r="A30" s="254"/>
      <c r="B30" s="111" t="s">
        <v>48</v>
      </c>
      <c r="C30" s="282">
        <v>35</v>
      </c>
      <c r="D30" s="112"/>
      <c r="E30" s="113"/>
      <c r="F30" s="114"/>
      <c r="G30" s="114"/>
      <c r="H30" s="114"/>
      <c r="I30" s="115"/>
      <c r="J30" s="116">
        <f t="shared" si="0"/>
        <v>0</v>
      </c>
    </row>
    <row r="31" spans="1:10" s="1" customFormat="1" ht="18.600000000000001" customHeight="1" x14ac:dyDescent="0.25">
      <c r="A31" s="254"/>
      <c r="B31" s="111" t="s">
        <v>49</v>
      </c>
      <c r="C31" s="282">
        <v>35</v>
      </c>
      <c r="D31" s="112"/>
      <c r="E31" s="113"/>
      <c r="F31" s="114"/>
      <c r="G31" s="114"/>
      <c r="H31" s="114"/>
      <c r="I31" s="115"/>
      <c r="J31" s="116">
        <f t="shared" si="0"/>
        <v>0</v>
      </c>
    </row>
    <row r="32" spans="1:10" s="1" customFormat="1" ht="15" customHeight="1" x14ac:dyDescent="0.25">
      <c r="A32" s="254"/>
      <c r="B32" s="117" t="s">
        <v>50</v>
      </c>
      <c r="C32" s="283">
        <v>35</v>
      </c>
      <c r="D32" s="118"/>
      <c r="E32" s="119"/>
      <c r="F32" s="120"/>
      <c r="G32" s="120"/>
      <c r="H32" s="120"/>
      <c r="I32" s="121"/>
      <c r="J32" s="122">
        <f t="shared" si="0"/>
        <v>0</v>
      </c>
    </row>
    <row r="33" spans="1:10" s="1" customFormat="1" ht="15" customHeight="1" thickBot="1" x14ac:dyDescent="0.3">
      <c r="A33" s="255"/>
      <c r="B33" s="123" t="s">
        <v>51</v>
      </c>
      <c r="C33" s="284">
        <v>40</v>
      </c>
      <c r="D33" s="124"/>
      <c r="E33" s="125"/>
      <c r="F33" s="126"/>
      <c r="G33" s="126"/>
      <c r="H33" s="126"/>
      <c r="I33" s="127"/>
      <c r="J33" s="128">
        <f t="shared" si="0"/>
        <v>0</v>
      </c>
    </row>
    <row r="34" spans="1:10" s="1" customFormat="1" ht="15" customHeight="1" x14ac:dyDescent="0.25">
      <c r="A34" s="256" t="s">
        <v>24</v>
      </c>
      <c r="B34" s="129" t="s">
        <v>95</v>
      </c>
      <c r="C34" s="285">
        <v>16</v>
      </c>
      <c r="D34" s="130"/>
      <c r="E34" s="131"/>
      <c r="F34" s="132"/>
      <c r="G34" s="132"/>
      <c r="H34" s="132"/>
      <c r="I34" s="133"/>
      <c r="J34" s="134">
        <f>(D34*C34)+((E34+F34+I34)*7)</f>
        <v>0</v>
      </c>
    </row>
    <row r="35" spans="1:10" s="1" customFormat="1" ht="15" customHeight="1" x14ac:dyDescent="0.25">
      <c r="A35" s="257"/>
      <c r="B35" s="135" t="s">
        <v>54</v>
      </c>
      <c r="C35" s="286">
        <v>10</v>
      </c>
      <c r="D35" s="136"/>
      <c r="E35" s="137"/>
      <c r="F35" s="138"/>
      <c r="G35" s="138"/>
      <c r="H35" s="138"/>
      <c r="I35" s="139"/>
      <c r="J35" s="140">
        <f>(D35*C35)+((E35+F35+I35)*7)</f>
        <v>0</v>
      </c>
    </row>
    <row r="36" spans="1:10" s="1" customFormat="1" ht="15" customHeight="1" x14ac:dyDescent="0.25">
      <c r="A36" s="257"/>
      <c r="B36" s="135" t="s">
        <v>57</v>
      </c>
      <c r="C36" s="286">
        <v>10</v>
      </c>
      <c r="D36" s="136"/>
      <c r="E36" s="137"/>
      <c r="F36" s="138"/>
      <c r="G36" s="138"/>
      <c r="H36" s="138"/>
      <c r="I36" s="139"/>
      <c r="J36" s="140">
        <f>(D36*C36)+((E36+F36+I36)*9)</f>
        <v>0</v>
      </c>
    </row>
    <row r="37" spans="1:10" ht="15" customHeight="1" x14ac:dyDescent="0.25">
      <c r="A37" s="257"/>
      <c r="B37" s="135" t="s">
        <v>56</v>
      </c>
      <c r="C37" s="286">
        <v>10</v>
      </c>
      <c r="D37" s="136"/>
      <c r="E37" s="137"/>
      <c r="F37" s="138"/>
      <c r="G37" s="138"/>
      <c r="H37" s="138"/>
      <c r="I37" s="139"/>
      <c r="J37" s="140">
        <f>(D37*C37)+((E37+F37+I37)*9)</f>
        <v>0</v>
      </c>
    </row>
    <row r="38" spans="1:10" ht="15" customHeight="1" x14ac:dyDescent="0.25">
      <c r="A38" s="257"/>
      <c r="B38" s="141" t="s">
        <v>97</v>
      </c>
      <c r="C38" s="287">
        <v>10</v>
      </c>
      <c r="D38" s="142"/>
      <c r="E38" s="143"/>
      <c r="F38" s="144"/>
      <c r="G38" s="144"/>
      <c r="H38" s="144"/>
      <c r="I38" s="145"/>
      <c r="J38" s="140">
        <f>(D38*C38)+((H38+I38)*9)</f>
        <v>0</v>
      </c>
    </row>
    <row r="39" spans="1:10" ht="15" customHeight="1" x14ac:dyDescent="0.25">
      <c r="A39" s="257"/>
      <c r="B39" s="146" t="s">
        <v>99</v>
      </c>
      <c r="C39" s="287">
        <v>10</v>
      </c>
      <c r="D39" s="147"/>
      <c r="E39" s="148"/>
      <c r="F39" s="149"/>
      <c r="G39" s="149"/>
      <c r="H39" s="149"/>
      <c r="I39" s="150"/>
      <c r="J39" s="151">
        <f t="shared" ref="J39:J40" si="1">(D39*C39)+((E39+F39+G39+H39+I39)*6)</f>
        <v>0</v>
      </c>
    </row>
    <row r="40" spans="1:10" ht="15" customHeight="1" thickBot="1" x14ac:dyDescent="0.3">
      <c r="A40" s="258"/>
      <c r="B40" s="152"/>
      <c r="C40" s="288"/>
      <c r="D40" s="153"/>
      <c r="E40" s="154"/>
      <c r="F40" s="155"/>
      <c r="G40" s="155"/>
      <c r="H40" s="155"/>
      <c r="I40" s="156"/>
      <c r="J40" s="157">
        <f t="shared" si="1"/>
        <v>0</v>
      </c>
    </row>
    <row r="41" spans="1:10" ht="15" customHeight="1" x14ac:dyDescent="0.25">
      <c r="A41" s="176"/>
      <c r="B41" s="10"/>
      <c r="C41" s="177"/>
      <c r="D41" s="178"/>
      <c r="E41" s="178"/>
      <c r="F41" s="178"/>
      <c r="G41" s="178"/>
      <c r="H41" s="178"/>
      <c r="I41" s="178"/>
      <c r="J41" s="13"/>
    </row>
    <row r="42" spans="1:10" ht="15" customHeight="1" x14ac:dyDescent="0.25">
      <c r="A42" s="176"/>
      <c r="B42" s="10"/>
      <c r="C42" s="177"/>
      <c r="D42" s="178"/>
      <c r="E42" s="178"/>
      <c r="F42" s="178"/>
      <c r="G42" s="178"/>
      <c r="H42" s="178"/>
      <c r="I42" s="178"/>
      <c r="J42" s="13"/>
    </row>
    <row r="43" spans="1:10" ht="15" customHeight="1" x14ac:dyDescent="0.25">
      <c r="A43" s="176"/>
      <c r="B43" s="10"/>
      <c r="C43" s="177"/>
      <c r="D43" s="178"/>
      <c r="E43" s="178"/>
      <c r="F43" s="178"/>
      <c r="G43" s="178"/>
      <c r="H43" s="178"/>
      <c r="I43" s="178"/>
      <c r="J43" s="13"/>
    </row>
    <row r="44" spans="1:10" ht="15" customHeight="1" thickBot="1" x14ac:dyDescent="0.3">
      <c r="A44" s="3"/>
      <c r="B44" s="10"/>
      <c r="C44" s="11"/>
      <c r="D44" s="12"/>
      <c r="E44" s="12"/>
      <c r="F44" s="12"/>
      <c r="G44" s="12"/>
      <c r="H44" s="12"/>
      <c r="I44" s="12"/>
      <c r="J44" s="13"/>
    </row>
    <row r="45" spans="1:10" ht="15" customHeight="1" x14ac:dyDescent="0.25">
      <c r="A45" s="249" t="s">
        <v>25</v>
      </c>
      <c r="B45" s="251"/>
      <c r="C45" s="262" t="s">
        <v>26</v>
      </c>
      <c r="D45" s="164" t="s">
        <v>10</v>
      </c>
      <c r="E45" s="245" t="s">
        <v>11</v>
      </c>
      <c r="F45" s="245"/>
      <c r="G45" s="245"/>
      <c r="H45" s="245"/>
      <c r="I45" s="246"/>
      <c r="J45" s="247" t="s">
        <v>12</v>
      </c>
    </row>
    <row r="46" spans="1:10" ht="15" customHeight="1" thickBot="1" x14ac:dyDescent="0.3">
      <c r="A46" s="250"/>
      <c r="B46" s="252"/>
      <c r="C46" s="263"/>
      <c r="D46" s="165" t="s">
        <v>15</v>
      </c>
      <c r="E46" s="166" t="s">
        <v>16</v>
      </c>
      <c r="F46" s="167" t="s">
        <v>17</v>
      </c>
      <c r="G46" s="167" t="s">
        <v>18</v>
      </c>
      <c r="H46" s="167" t="s">
        <v>19</v>
      </c>
      <c r="I46" s="168" t="s">
        <v>20</v>
      </c>
      <c r="J46" s="248"/>
    </row>
    <row r="47" spans="1:10" ht="15" customHeight="1" x14ac:dyDescent="0.25">
      <c r="A47" s="259" t="s">
        <v>60</v>
      </c>
      <c r="B47" s="25" t="s">
        <v>71</v>
      </c>
      <c r="C47" s="14">
        <v>8</v>
      </c>
      <c r="D47" s="46"/>
      <c r="E47" s="182"/>
      <c r="F47" s="183"/>
      <c r="G47" s="184"/>
      <c r="H47" s="49"/>
      <c r="I47" s="200"/>
      <c r="J47" s="5">
        <f>(D47*C47)</f>
        <v>0</v>
      </c>
    </row>
    <row r="48" spans="1:10" ht="15" customHeight="1" x14ac:dyDescent="0.25">
      <c r="A48" s="260"/>
      <c r="B48" s="15" t="s">
        <v>72</v>
      </c>
      <c r="C48" s="16">
        <v>11</v>
      </c>
      <c r="D48" s="51"/>
      <c r="E48" s="185"/>
      <c r="F48" s="186"/>
      <c r="G48" s="187"/>
      <c r="H48" s="53"/>
      <c r="I48" s="201"/>
      <c r="J48" s="9">
        <f>(D48*C48)+((E48+F48+G48+H48+I48)*8)</f>
        <v>0</v>
      </c>
    </row>
    <row r="49" spans="1:10" ht="15" customHeight="1" x14ac:dyDescent="0.25">
      <c r="A49" s="260"/>
      <c r="B49" s="26" t="s">
        <v>73</v>
      </c>
      <c r="C49" s="17">
        <v>11</v>
      </c>
      <c r="D49" s="54"/>
      <c r="E49" s="188"/>
      <c r="F49" s="189"/>
      <c r="G49" s="190"/>
      <c r="H49" s="56"/>
      <c r="I49" s="202"/>
      <c r="J49" s="9">
        <f t="shared" ref="J49:J57" si="2">(D49*C49)+((E49+F49+G49+H49+I49)*8)</f>
        <v>0</v>
      </c>
    </row>
    <row r="50" spans="1:10" ht="15" customHeight="1" x14ac:dyDescent="0.25">
      <c r="A50" s="260"/>
      <c r="B50" s="26" t="s">
        <v>79</v>
      </c>
      <c r="C50" s="17">
        <v>30</v>
      </c>
      <c r="D50" s="54"/>
      <c r="E50" s="188"/>
      <c r="F50" s="189"/>
      <c r="G50" s="190"/>
      <c r="H50" s="56"/>
      <c r="I50" s="202"/>
      <c r="J50" s="9">
        <f t="shared" si="2"/>
        <v>0</v>
      </c>
    </row>
    <row r="51" spans="1:10" ht="15" customHeight="1" x14ac:dyDescent="0.25">
      <c r="A51" s="260"/>
      <c r="B51" s="26" t="s">
        <v>80</v>
      </c>
      <c r="C51" s="17">
        <v>40</v>
      </c>
      <c r="D51" s="54"/>
      <c r="E51" s="188"/>
      <c r="F51" s="189"/>
      <c r="G51" s="190"/>
      <c r="H51" s="56"/>
      <c r="I51" s="202"/>
      <c r="J51" s="9">
        <f t="shared" si="2"/>
        <v>0</v>
      </c>
    </row>
    <row r="52" spans="1:10" ht="15" customHeight="1" x14ac:dyDescent="0.25">
      <c r="A52" s="260"/>
      <c r="B52" s="26" t="s">
        <v>81</v>
      </c>
      <c r="C52" s="17">
        <v>60</v>
      </c>
      <c r="D52" s="54"/>
      <c r="E52" s="188"/>
      <c r="F52" s="189"/>
      <c r="G52" s="190"/>
      <c r="H52" s="56"/>
      <c r="I52" s="202"/>
      <c r="J52" s="9">
        <f t="shared" si="2"/>
        <v>0</v>
      </c>
    </row>
    <row r="53" spans="1:10" ht="15" customHeight="1" x14ac:dyDescent="0.25">
      <c r="A53" s="260"/>
      <c r="B53" s="26" t="s">
        <v>104</v>
      </c>
      <c r="C53" s="18">
        <v>32</v>
      </c>
      <c r="D53" s="57"/>
      <c r="E53" s="191"/>
      <c r="F53" s="192"/>
      <c r="G53" s="193"/>
      <c r="H53" s="59"/>
      <c r="I53" s="203"/>
      <c r="J53" s="9">
        <f t="shared" si="2"/>
        <v>0</v>
      </c>
    </row>
    <row r="54" spans="1:10" ht="15" customHeight="1" x14ac:dyDescent="0.25">
      <c r="A54" s="260"/>
      <c r="B54" s="19" t="s">
        <v>82</v>
      </c>
      <c r="C54" s="18">
        <v>52</v>
      </c>
      <c r="D54" s="57"/>
      <c r="E54" s="191"/>
      <c r="F54" s="192"/>
      <c r="G54" s="193"/>
      <c r="H54" s="59"/>
      <c r="I54" s="203"/>
      <c r="J54" s="9">
        <f t="shared" si="2"/>
        <v>0</v>
      </c>
    </row>
    <row r="55" spans="1:10" ht="15" customHeight="1" x14ac:dyDescent="0.25">
      <c r="A55" s="260"/>
      <c r="B55" s="19" t="s">
        <v>76</v>
      </c>
      <c r="C55" s="18">
        <v>65</v>
      </c>
      <c r="D55" s="57"/>
      <c r="E55" s="191"/>
      <c r="F55" s="192"/>
      <c r="G55" s="193"/>
      <c r="H55" s="59"/>
      <c r="I55" s="203"/>
      <c r="J55" s="9">
        <f t="shared" si="2"/>
        <v>0</v>
      </c>
    </row>
    <row r="56" spans="1:10" ht="15" customHeight="1" x14ac:dyDescent="0.25">
      <c r="A56" s="260"/>
      <c r="B56" s="19" t="s">
        <v>77</v>
      </c>
      <c r="C56" s="18">
        <v>80</v>
      </c>
      <c r="D56" s="57"/>
      <c r="E56" s="191"/>
      <c r="F56" s="192"/>
      <c r="G56" s="193"/>
      <c r="H56" s="59"/>
      <c r="I56" s="203"/>
      <c r="J56" s="9">
        <f t="shared" si="2"/>
        <v>0</v>
      </c>
    </row>
    <row r="57" spans="1:10" ht="15" customHeight="1" x14ac:dyDescent="0.25">
      <c r="A57" s="260"/>
      <c r="B57" s="19" t="s">
        <v>61</v>
      </c>
      <c r="C57" s="18">
        <v>10</v>
      </c>
      <c r="D57" s="57"/>
      <c r="E57" s="191"/>
      <c r="F57" s="192"/>
      <c r="G57" s="193"/>
      <c r="H57" s="59"/>
      <c r="I57" s="203"/>
      <c r="J57" s="9">
        <f t="shared" si="2"/>
        <v>0</v>
      </c>
    </row>
    <row r="58" spans="1:10" ht="15" customHeight="1" thickBot="1" x14ac:dyDescent="0.3">
      <c r="A58" s="261"/>
      <c r="B58" s="72" t="s">
        <v>62</v>
      </c>
      <c r="C58" s="20">
        <v>35</v>
      </c>
      <c r="D58" s="60"/>
      <c r="E58" s="194"/>
      <c r="F58" s="195"/>
      <c r="G58" s="196"/>
      <c r="H58" s="63"/>
      <c r="I58" s="204"/>
      <c r="J58" s="21">
        <f t="shared" ref="J58:J66" si="3">(D58*C58)</f>
        <v>0</v>
      </c>
    </row>
    <row r="59" spans="1:10" ht="15" customHeight="1" x14ac:dyDescent="0.25">
      <c r="A59" s="259" t="s">
        <v>103</v>
      </c>
      <c r="B59" s="25" t="s">
        <v>63</v>
      </c>
      <c r="C59" s="22">
        <v>5</v>
      </c>
      <c r="D59" s="65"/>
      <c r="E59" s="182"/>
      <c r="F59" s="183"/>
      <c r="G59" s="184"/>
      <c r="H59" s="49"/>
      <c r="I59" s="200"/>
      <c r="J59" s="9">
        <f t="shared" si="3"/>
        <v>0</v>
      </c>
    </row>
    <row r="60" spans="1:10" ht="15" customHeight="1" x14ac:dyDescent="0.25">
      <c r="A60" s="260"/>
      <c r="B60" s="26" t="s">
        <v>64</v>
      </c>
      <c r="C60" s="23">
        <v>6</v>
      </c>
      <c r="D60" s="66"/>
      <c r="E60" s="188"/>
      <c r="F60" s="189"/>
      <c r="G60" s="190"/>
      <c r="H60" s="56"/>
      <c r="I60" s="202"/>
      <c r="J60" s="7">
        <f t="shared" si="3"/>
        <v>0</v>
      </c>
    </row>
    <row r="61" spans="1:10" ht="15" customHeight="1" thickBot="1" x14ac:dyDescent="0.3">
      <c r="A61" s="260"/>
      <c r="B61" s="19" t="s">
        <v>65</v>
      </c>
      <c r="C61" s="24">
        <v>6</v>
      </c>
      <c r="D61" s="71"/>
      <c r="E61" s="197"/>
      <c r="F61" s="198"/>
      <c r="G61" s="199"/>
      <c r="H61" s="69"/>
      <c r="I61" s="205"/>
      <c r="J61" s="21">
        <f t="shared" si="3"/>
        <v>0</v>
      </c>
    </row>
    <row r="62" spans="1:10" ht="15" customHeight="1" x14ac:dyDescent="0.25">
      <c r="A62" s="259" t="s">
        <v>102</v>
      </c>
      <c r="B62" s="25" t="s">
        <v>66</v>
      </c>
      <c r="C62" s="14">
        <v>7</v>
      </c>
      <c r="D62" s="46"/>
      <c r="E62" s="47"/>
      <c r="F62" s="48"/>
      <c r="G62" s="49"/>
      <c r="H62" s="49"/>
      <c r="I62" s="50"/>
      <c r="J62" s="9">
        <f t="shared" si="3"/>
        <v>0</v>
      </c>
    </row>
    <row r="63" spans="1:10" ht="15" customHeight="1" x14ac:dyDescent="0.25">
      <c r="A63" s="260"/>
      <c r="B63" s="169" t="s">
        <v>74</v>
      </c>
      <c r="C63" s="170">
        <v>8</v>
      </c>
      <c r="D63" s="171"/>
      <c r="E63" s="67"/>
      <c r="F63" s="68"/>
      <c r="G63" s="69"/>
      <c r="H63" s="69"/>
      <c r="I63" s="70"/>
      <c r="J63" s="9">
        <f t="shared" si="3"/>
        <v>0</v>
      </c>
    </row>
    <row r="64" spans="1:10" ht="15" customHeight="1" thickBot="1" x14ac:dyDescent="0.3">
      <c r="A64" s="261"/>
      <c r="B64" s="72" t="s">
        <v>75</v>
      </c>
      <c r="C64" s="20">
        <v>9</v>
      </c>
      <c r="D64" s="60"/>
      <c r="E64" s="61"/>
      <c r="F64" s="62"/>
      <c r="G64" s="59"/>
      <c r="H64" s="63"/>
      <c r="I64" s="64"/>
      <c r="J64" s="21">
        <f t="shared" si="3"/>
        <v>0</v>
      </c>
    </row>
    <row r="65" spans="1:10" ht="15" customHeight="1" x14ac:dyDescent="0.25">
      <c r="A65" s="259" t="s">
        <v>87</v>
      </c>
      <c r="B65" s="25" t="s">
        <v>67</v>
      </c>
      <c r="C65" s="14">
        <v>40</v>
      </c>
      <c r="D65" s="46"/>
      <c r="E65" s="47"/>
      <c r="F65" s="48"/>
      <c r="G65" s="209"/>
      <c r="H65" s="49"/>
      <c r="I65" s="50"/>
      <c r="J65" s="9">
        <f t="shared" si="3"/>
        <v>0</v>
      </c>
    </row>
    <row r="66" spans="1:10" ht="15" customHeight="1" thickBot="1" x14ac:dyDescent="0.3">
      <c r="A66" s="260"/>
      <c r="B66" s="15" t="s">
        <v>83</v>
      </c>
      <c r="C66" s="16">
        <v>40</v>
      </c>
      <c r="D66" s="51"/>
      <c r="E66" s="67"/>
      <c r="F66" s="52"/>
      <c r="G66" s="210"/>
      <c r="H66" s="53"/>
      <c r="I66" s="70"/>
      <c r="J66" s="7">
        <f t="shared" si="3"/>
        <v>0</v>
      </c>
    </row>
    <row r="67" spans="1:10" ht="15" customHeight="1" x14ac:dyDescent="0.25">
      <c r="A67" s="260"/>
      <c r="B67" s="26" t="s">
        <v>84</v>
      </c>
      <c r="C67" s="17">
        <v>40</v>
      </c>
      <c r="D67" s="54"/>
      <c r="E67" s="206"/>
      <c r="F67" s="55"/>
      <c r="G67" s="211"/>
      <c r="H67" s="56"/>
      <c r="I67" s="217"/>
      <c r="J67" s="7">
        <f t="shared" ref="J67:J69" si="4">(D67*C67)</f>
        <v>0</v>
      </c>
    </row>
    <row r="68" spans="1:10" ht="15" customHeight="1" x14ac:dyDescent="0.25">
      <c r="A68" s="260"/>
      <c r="B68" s="26" t="s">
        <v>85</v>
      </c>
      <c r="C68" s="18">
        <v>40</v>
      </c>
      <c r="D68" s="57"/>
      <c r="E68" s="207"/>
      <c r="F68" s="58"/>
      <c r="G68" s="212"/>
      <c r="H68" s="59"/>
      <c r="I68" s="218"/>
      <c r="J68" s="7">
        <f t="shared" si="4"/>
        <v>0</v>
      </c>
    </row>
    <row r="69" spans="1:10" ht="15" customHeight="1" thickBot="1" x14ac:dyDescent="0.3">
      <c r="A69" s="260"/>
      <c r="B69" s="26" t="s">
        <v>86</v>
      </c>
      <c r="C69" s="18">
        <v>40</v>
      </c>
      <c r="D69" s="57"/>
      <c r="E69" s="208"/>
      <c r="F69" s="58"/>
      <c r="G69" s="212"/>
      <c r="H69" s="59"/>
      <c r="I69" s="219"/>
      <c r="J69" s="21">
        <f t="shared" si="4"/>
        <v>0</v>
      </c>
    </row>
    <row r="70" spans="1:10" ht="15" customHeight="1" thickBot="1" x14ac:dyDescent="0.3">
      <c r="A70" s="259" t="s">
        <v>101</v>
      </c>
      <c r="B70" s="25" t="s">
        <v>68</v>
      </c>
      <c r="C70" s="14">
        <v>52</v>
      </c>
      <c r="D70" s="46"/>
      <c r="E70" s="221"/>
      <c r="F70" s="48"/>
      <c r="G70" s="213"/>
      <c r="H70" s="49"/>
      <c r="I70" s="220"/>
      <c r="J70" s="9">
        <f>(D70*C70)</f>
        <v>0</v>
      </c>
    </row>
    <row r="71" spans="1:10" ht="15" customHeight="1" thickBot="1" x14ac:dyDescent="0.3">
      <c r="A71" s="260"/>
      <c r="B71" s="26" t="s">
        <v>69</v>
      </c>
      <c r="C71" s="17">
        <v>52</v>
      </c>
      <c r="D71" s="54"/>
      <c r="E71" s="67"/>
      <c r="F71" s="55"/>
      <c r="G71" s="214"/>
      <c r="H71" s="56"/>
      <c r="I71" s="70"/>
      <c r="J71" s="7">
        <f>(D71*C71)</f>
        <v>0</v>
      </c>
    </row>
    <row r="72" spans="1:10" ht="15" customHeight="1" thickBot="1" x14ac:dyDescent="0.3">
      <c r="A72" s="260"/>
      <c r="B72" s="26" t="s">
        <v>70</v>
      </c>
      <c r="C72" s="17">
        <v>52</v>
      </c>
      <c r="D72" s="54"/>
      <c r="E72" s="221"/>
      <c r="F72" s="55"/>
      <c r="G72" s="214"/>
      <c r="H72" s="56"/>
      <c r="I72" s="179"/>
      <c r="J72" s="7">
        <f t="shared" ref="J72:J73" si="5">(D72*C72)</f>
        <v>0</v>
      </c>
    </row>
    <row r="73" spans="1:10" ht="15" customHeight="1" thickBot="1" x14ac:dyDescent="0.3">
      <c r="A73" s="260"/>
      <c r="B73" s="26" t="s">
        <v>67</v>
      </c>
      <c r="C73" s="17">
        <v>52</v>
      </c>
      <c r="D73" s="54"/>
      <c r="E73" s="67"/>
      <c r="F73" s="55"/>
      <c r="G73" s="214"/>
      <c r="H73" s="56"/>
      <c r="I73" s="70"/>
      <c r="J73" s="7">
        <f t="shared" si="5"/>
        <v>0</v>
      </c>
    </row>
    <row r="74" spans="1:10" ht="15" customHeight="1" thickBot="1" x14ac:dyDescent="0.3">
      <c r="A74" s="261"/>
      <c r="B74" s="72" t="s">
        <v>90</v>
      </c>
      <c r="C74" s="20">
        <v>52</v>
      </c>
      <c r="D74" s="60"/>
      <c r="E74" s="221"/>
      <c r="F74" s="58"/>
      <c r="G74" s="215"/>
      <c r="H74" s="63"/>
      <c r="I74" s="222"/>
      <c r="J74" s="21">
        <f>(D74*C74)</f>
        <v>0</v>
      </c>
    </row>
    <row r="75" spans="1:10" ht="15" customHeight="1" thickBot="1" x14ac:dyDescent="0.3">
      <c r="A75" s="259" t="s">
        <v>88</v>
      </c>
      <c r="B75" s="25" t="s">
        <v>30</v>
      </c>
      <c r="C75" s="14">
        <v>4</v>
      </c>
      <c r="D75" s="46"/>
      <c r="E75" s="67"/>
      <c r="F75" s="226"/>
      <c r="G75" s="213"/>
      <c r="H75" s="49"/>
      <c r="I75" s="223"/>
      <c r="J75" s="9">
        <f>(D75*C75)</f>
        <v>0</v>
      </c>
    </row>
    <row r="76" spans="1:10" ht="15" customHeight="1" thickBot="1" x14ac:dyDescent="0.3">
      <c r="A76" s="260"/>
      <c r="B76" s="172" t="s">
        <v>27</v>
      </c>
      <c r="C76" s="17">
        <v>4</v>
      </c>
      <c r="D76" s="54"/>
      <c r="E76" s="227"/>
      <c r="F76" s="68"/>
      <c r="G76" s="214"/>
      <c r="H76" s="56"/>
      <c r="I76" s="224"/>
      <c r="J76" s="7">
        <f>(C76*D76)</f>
        <v>0</v>
      </c>
    </row>
    <row r="77" spans="1:10" ht="15" customHeight="1" thickBot="1" x14ac:dyDescent="0.3">
      <c r="A77" s="260"/>
      <c r="B77" s="172" t="s">
        <v>28</v>
      </c>
      <c r="C77" s="17">
        <v>4</v>
      </c>
      <c r="D77" s="54"/>
      <c r="E77" s="228"/>
      <c r="F77" s="226"/>
      <c r="G77" s="214"/>
      <c r="H77" s="56"/>
      <c r="I77" s="224"/>
      <c r="J77" s="7">
        <f t="shared" ref="J77:J80" si="6">(C77*D77)</f>
        <v>0</v>
      </c>
    </row>
    <row r="78" spans="1:10" ht="15" customHeight="1" x14ac:dyDescent="0.25">
      <c r="A78" s="260"/>
      <c r="B78" s="172" t="s">
        <v>29</v>
      </c>
      <c r="C78" s="17">
        <v>4</v>
      </c>
      <c r="D78" s="54"/>
      <c r="E78" s="228"/>
      <c r="F78" s="52"/>
      <c r="G78" s="214"/>
      <c r="H78" s="56"/>
      <c r="I78" s="224"/>
      <c r="J78" s="7">
        <f t="shared" si="6"/>
        <v>0</v>
      </c>
    </row>
    <row r="79" spans="1:10" ht="15" customHeight="1" thickBot="1" x14ac:dyDescent="0.3">
      <c r="A79" s="260"/>
      <c r="B79" s="172" t="s">
        <v>91</v>
      </c>
      <c r="C79" s="17">
        <v>4</v>
      </c>
      <c r="D79" s="54"/>
      <c r="E79" s="229"/>
      <c r="F79" s="55"/>
      <c r="G79" s="214"/>
      <c r="H79" s="56"/>
      <c r="I79" s="225"/>
      <c r="J79" s="7">
        <f t="shared" si="6"/>
        <v>0</v>
      </c>
    </row>
    <row r="80" spans="1:10" ht="15" customHeight="1" thickBot="1" x14ac:dyDescent="0.3">
      <c r="A80" s="260"/>
      <c r="B80" s="172" t="s">
        <v>92</v>
      </c>
      <c r="C80" s="17">
        <v>4</v>
      </c>
      <c r="D80" s="54"/>
      <c r="E80" s="173"/>
      <c r="F80" s="58"/>
      <c r="G80" s="214"/>
      <c r="H80" s="56"/>
      <c r="I80" s="181"/>
      <c r="J80" s="7">
        <f t="shared" si="6"/>
        <v>0</v>
      </c>
    </row>
    <row r="81" spans="1:10" ht="15" customHeight="1" thickBot="1" x14ac:dyDescent="0.3">
      <c r="A81" s="261"/>
      <c r="B81" s="72" t="s">
        <v>89</v>
      </c>
      <c r="C81" s="20">
        <v>4</v>
      </c>
      <c r="D81" s="60"/>
      <c r="E81" s="61"/>
      <c r="F81" s="226"/>
      <c r="G81" s="216"/>
      <c r="H81" s="63"/>
      <c r="I81" s="64"/>
      <c r="J81" s="7">
        <f>(D81*C81)</f>
        <v>0</v>
      </c>
    </row>
    <row r="82" spans="1:10" ht="15" customHeight="1" thickBot="1" x14ac:dyDescent="0.3">
      <c r="D82" s="27">
        <f>SUM(D14:D81)</f>
        <v>0</v>
      </c>
      <c r="E82" s="28">
        <f>SUM(E14:E81)</f>
        <v>0</v>
      </c>
      <c r="F82" s="180">
        <f>SUM(F14:F81)</f>
        <v>0</v>
      </c>
      <c r="G82" s="180">
        <f>SUM(G14:G81)</f>
        <v>0</v>
      </c>
      <c r="H82" s="28">
        <f>SUM(H14:H81)</f>
        <v>0</v>
      </c>
      <c r="I82" s="29">
        <f>SUM(I14:I81)</f>
        <v>0</v>
      </c>
      <c r="J82" s="30"/>
    </row>
    <row r="83" spans="1:10" ht="15" customHeight="1" x14ac:dyDescent="0.25">
      <c r="C83" s="2"/>
      <c r="G83" s="267" t="s">
        <v>31</v>
      </c>
      <c r="H83" s="268"/>
      <c r="I83" s="269"/>
      <c r="J83" s="31">
        <f>SUM(J14:J81)</f>
        <v>0</v>
      </c>
    </row>
    <row r="84" spans="1:10" ht="15" customHeight="1" x14ac:dyDescent="0.25">
      <c r="B84" s="2" t="s">
        <v>100</v>
      </c>
      <c r="G84" s="270" t="s">
        <v>32</v>
      </c>
      <c r="H84" s="271"/>
      <c r="I84" s="272"/>
      <c r="J84" s="32" t="e">
        <f>J83/J10</f>
        <v>#DIV/0!</v>
      </c>
    </row>
    <row r="85" spans="1:10" ht="15" customHeight="1" x14ac:dyDescent="0.25">
      <c r="G85" s="270" t="s">
        <v>33</v>
      </c>
      <c r="H85" s="271"/>
      <c r="I85" s="272"/>
      <c r="J85" s="32">
        <f>J83*13%</f>
        <v>0</v>
      </c>
    </row>
    <row r="86" spans="1:10" ht="15" customHeight="1" thickBot="1" x14ac:dyDescent="0.3">
      <c r="G86" s="264" t="s">
        <v>34</v>
      </c>
      <c r="H86" s="265"/>
      <c r="I86" s="266"/>
      <c r="J86" s="33" t="s">
        <v>35</v>
      </c>
    </row>
  </sheetData>
  <sheetProtection algorithmName="SHA-512" hashValue="JvGzJkRHgmtVcFz+vTBDWuQ/qLcz2QqBTv6IhHJCfv/LDeE9K3FtiDgxrcOyU77ivBu6i3msmSQZDflYzLwHNw==" saltValue="cA4i11eEyC4Ft8P5N9k/Hw==" spinCount="100000" sheet="1" objects="1" scenarios="1"/>
  <mergeCells count="28">
    <mergeCell ref="G86:I86"/>
    <mergeCell ref="G83:I83"/>
    <mergeCell ref="G84:I84"/>
    <mergeCell ref="G85:I85"/>
    <mergeCell ref="A75:A81"/>
    <mergeCell ref="A70:A74"/>
    <mergeCell ref="A65:A69"/>
    <mergeCell ref="A62:A64"/>
    <mergeCell ref="A59:A61"/>
    <mergeCell ref="C45:C46"/>
    <mergeCell ref="A47:A58"/>
    <mergeCell ref="E45:I45"/>
    <mergeCell ref="J45:J46"/>
    <mergeCell ref="A45:A46"/>
    <mergeCell ref="B45:B46"/>
    <mergeCell ref="A28:A33"/>
    <mergeCell ref="A34:A40"/>
    <mergeCell ref="A1:H1"/>
    <mergeCell ref="A7:H7"/>
    <mergeCell ref="A8:H8"/>
    <mergeCell ref="A9:H9"/>
    <mergeCell ref="A10:H10"/>
    <mergeCell ref="A3:H6"/>
    <mergeCell ref="A23:A27"/>
    <mergeCell ref="A14:A18"/>
    <mergeCell ref="A19:A22"/>
    <mergeCell ref="J12:J13"/>
    <mergeCell ref="E12:I12"/>
  </mergeCells>
  <pageMargins left="0.23622047244094488" right="0.23622047244094488" top="0.59055118110236215" bottom="0.59055118110236215" header="0.31496062992125984" footer="0.31496062992125984"/>
  <pageSetup orientation="portrait" r:id="rId1"/>
  <ignoredErrors>
    <ignoredError sqref="J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Rylee Mitchell</dc:creator>
  <cp:lastModifiedBy>Rylee Mitchell</cp:lastModifiedBy>
  <cp:lastPrinted>2024-01-06T20:21:25Z</cp:lastPrinted>
  <dcterms:created xsi:type="dcterms:W3CDTF">2022-11-23T16:21:05Z</dcterms:created>
  <dcterms:modified xsi:type="dcterms:W3CDTF">2024-01-06T20:25:30Z</dcterms:modified>
</cp:coreProperties>
</file>